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CON\Documents\ceníky 2026\"/>
    </mc:Choice>
  </mc:AlternateContent>
  <bookViews>
    <workbookView xWindow="0" yWindow="0" windowWidth="28800" windowHeight="12330"/>
  </bookViews>
  <sheets>
    <sheet name="List1" sheetId="1" r:id="rId1"/>
  </sheets>
  <calcPr calcId="162913"/>
</workbook>
</file>

<file path=xl/calcChain.xml><?xml version="1.0" encoding="utf-8"?>
<calcChain xmlns="http://schemas.openxmlformats.org/spreadsheetml/2006/main">
  <c r="E933" i="1" l="1"/>
  <c r="G933" i="1"/>
  <c r="E902" i="1"/>
  <c r="G902" i="1"/>
  <c r="E896" i="1"/>
  <c r="G896" i="1"/>
  <c r="E888" i="1"/>
  <c r="G888" i="1"/>
  <c r="E886" i="1"/>
  <c r="G886" i="1"/>
  <c r="E873" i="1"/>
  <c r="G873" i="1"/>
  <c r="E869" i="1"/>
  <c r="G869" i="1"/>
  <c r="E864" i="1"/>
  <c r="G864" i="1"/>
  <c r="E858" i="1"/>
  <c r="G858" i="1"/>
  <c r="E847" i="1"/>
  <c r="G847" i="1"/>
  <c r="E844" i="1"/>
  <c r="G844" i="1"/>
  <c r="E841" i="1"/>
  <c r="G841" i="1"/>
  <c r="E834" i="1"/>
  <c r="G834" i="1"/>
  <c r="E825" i="1"/>
  <c r="G825" i="1"/>
  <c r="E781" i="1"/>
  <c r="G781" i="1"/>
  <c r="E779" i="1"/>
  <c r="G779" i="1"/>
  <c r="E778" i="1"/>
  <c r="G778" i="1"/>
  <c r="E769" i="1"/>
  <c r="G769" i="1"/>
  <c r="E767" i="1"/>
  <c r="G767" i="1"/>
  <c r="E763" i="1"/>
  <c r="G763" i="1"/>
  <c r="E755" i="1"/>
  <c r="G755" i="1"/>
  <c r="E754" i="1"/>
  <c r="G754" i="1"/>
  <c r="E751" i="1"/>
  <c r="G751" i="1"/>
  <c r="E748" i="1"/>
  <c r="G748" i="1"/>
  <c r="E744" i="1"/>
  <c r="G744" i="1"/>
  <c r="E741" i="1"/>
  <c r="G741" i="1"/>
  <c r="E738" i="1"/>
  <c r="G738" i="1"/>
  <c r="E735" i="1"/>
  <c r="G735" i="1"/>
  <c r="E732" i="1"/>
  <c r="G732" i="1"/>
  <c r="E729" i="1"/>
  <c r="G729" i="1"/>
  <c r="E726" i="1"/>
  <c r="G726" i="1"/>
  <c r="E723" i="1"/>
  <c r="G723" i="1"/>
  <c r="E710" i="1"/>
  <c r="G710" i="1"/>
  <c r="E673" i="1"/>
  <c r="G673" i="1"/>
  <c r="E667" i="1"/>
  <c r="G667" i="1"/>
  <c r="E644" i="1"/>
  <c r="G644" i="1"/>
  <c r="E638" i="1"/>
  <c r="G638" i="1"/>
  <c r="E628" i="1"/>
  <c r="G628" i="1"/>
  <c r="E609" i="1"/>
  <c r="G609" i="1"/>
  <c r="E606" i="1"/>
  <c r="G606" i="1"/>
  <c r="E582" i="1"/>
  <c r="G582" i="1"/>
  <c r="E574" i="1"/>
  <c r="G574" i="1"/>
  <c r="E557" i="1"/>
  <c r="G557" i="1"/>
  <c r="E555" i="1"/>
  <c r="G555" i="1"/>
  <c r="E551" i="1"/>
  <c r="G551" i="1"/>
  <c r="E549" i="1"/>
  <c r="G549" i="1"/>
  <c r="E545" i="1"/>
  <c r="G545" i="1"/>
  <c r="E543" i="1"/>
  <c r="G543" i="1"/>
  <c r="E539" i="1"/>
  <c r="G539" i="1"/>
  <c r="E531" i="1"/>
  <c r="G531" i="1"/>
  <c r="E525" i="1"/>
  <c r="G525" i="1"/>
  <c r="E522" i="1"/>
  <c r="G522" i="1"/>
  <c r="E513" i="1"/>
  <c r="G513" i="1"/>
  <c r="E507" i="1"/>
  <c r="G507" i="1"/>
  <c r="E494" i="1"/>
  <c r="G494" i="1"/>
  <c r="E492" i="1"/>
  <c r="G492" i="1"/>
  <c r="E486" i="1"/>
  <c r="G486" i="1"/>
  <c r="E463" i="1"/>
  <c r="G463" i="1"/>
  <c r="E430" i="1"/>
  <c r="G430" i="1"/>
  <c r="E415" i="1"/>
  <c r="G415" i="1"/>
  <c r="E411" i="1"/>
  <c r="G411" i="1"/>
  <c r="E405" i="1"/>
  <c r="G405" i="1"/>
  <c r="E401" i="1"/>
  <c r="G401" i="1"/>
  <c r="E399" i="1"/>
  <c r="G399" i="1"/>
  <c r="E374" i="1"/>
  <c r="G374" i="1"/>
  <c r="E368" i="1"/>
  <c r="G368" i="1"/>
  <c r="E364" i="1"/>
  <c r="G364" i="1"/>
  <c r="E355" i="1"/>
  <c r="G355" i="1"/>
  <c r="E351" i="1"/>
  <c r="G351" i="1"/>
  <c r="E348" i="1"/>
  <c r="G348" i="1"/>
  <c r="E337" i="1"/>
  <c r="G337" i="1"/>
  <c r="E315" i="1"/>
  <c r="G315" i="1"/>
  <c r="E309" i="1"/>
  <c r="G309" i="1"/>
  <c r="E304" i="1"/>
  <c r="G304" i="1"/>
  <c r="E298" i="1"/>
  <c r="G298" i="1"/>
  <c r="E256" i="1"/>
  <c r="G256" i="1"/>
  <c r="E248" i="1"/>
  <c r="G248" i="1"/>
  <c r="E246" i="1"/>
  <c r="G246" i="1"/>
  <c r="E212" i="1"/>
  <c r="G212" i="1"/>
  <c r="E200" i="1"/>
  <c r="G200" i="1"/>
  <c r="E194" i="1"/>
  <c r="G194" i="1"/>
  <c r="E188" i="1"/>
  <c r="G188" i="1"/>
  <c r="E183" i="1"/>
  <c r="G183" i="1"/>
  <c r="E170" i="1"/>
  <c r="G170" i="1"/>
  <c r="E164" i="1"/>
  <c r="G164" i="1"/>
  <c r="E158" i="1"/>
  <c r="G158" i="1"/>
  <c r="E154" i="1"/>
  <c r="G154" i="1"/>
  <c r="E146" i="1"/>
  <c r="G146" i="1"/>
  <c r="E140" i="1"/>
  <c r="G140" i="1"/>
  <c r="E128" i="1"/>
  <c r="G128" i="1"/>
  <c r="E122" i="1"/>
  <c r="G122" i="1"/>
  <c r="E116" i="1"/>
  <c r="G116" i="1"/>
  <c r="E110" i="1"/>
  <c r="G110" i="1"/>
  <c r="E104" i="1"/>
  <c r="G104" i="1"/>
  <c r="E98" i="1"/>
  <c r="G98" i="1"/>
  <c r="E92" i="1"/>
  <c r="G92" i="1"/>
  <c r="E79" i="1"/>
  <c r="G79" i="1"/>
  <c r="E76" i="1"/>
  <c r="G76" i="1"/>
  <c r="E177" i="1"/>
  <c r="G177" i="1"/>
  <c r="E176" i="1"/>
  <c r="G176" i="1"/>
  <c r="E175" i="1"/>
  <c r="G175" i="1"/>
  <c r="E174" i="1"/>
  <c r="G174" i="1"/>
  <c r="E173" i="1"/>
  <c r="G173" i="1"/>
  <c r="E172" i="1"/>
  <c r="G172" i="1"/>
  <c r="E171" i="1"/>
  <c r="G171" i="1"/>
  <c r="E275" i="1"/>
  <c r="G275" i="1"/>
  <c r="E274" i="1"/>
  <c r="G274" i="1"/>
  <c r="E273" i="1"/>
  <c r="G273" i="1"/>
  <c r="E272" i="1"/>
  <c r="G272" i="1"/>
  <c r="E271" i="1"/>
  <c r="G271" i="1"/>
  <c r="E270" i="1"/>
  <c r="G270" i="1"/>
  <c r="E384" i="1"/>
  <c r="G384" i="1"/>
  <c r="E613" i="1"/>
  <c r="G613" i="1"/>
  <c r="E612" i="1"/>
  <c r="G612" i="1"/>
  <c r="E611" i="1"/>
  <c r="G611" i="1"/>
  <c r="E615" i="1"/>
  <c r="G615" i="1"/>
  <c r="E565" i="1"/>
  <c r="G565" i="1"/>
  <c r="E564" i="1"/>
  <c r="G564" i="1"/>
  <c r="E563" i="1"/>
  <c r="G563" i="1"/>
  <c r="E562" i="1"/>
  <c r="G562" i="1"/>
  <c r="E561" i="1"/>
  <c r="G561" i="1"/>
  <c r="E452" i="1"/>
  <c r="G452" i="1"/>
  <c r="E451" i="1"/>
  <c r="G451" i="1"/>
  <c r="E450" i="1"/>
  <c r="G450" i="1"/>
  <c r="E434" i="1"/>
  <c r="G434" i="1"/>
  <c r="E250" i="1"/>
  <c r="G250" i="1"/>
  <c r="E216" i="1"/>
  <c r="G216" i="1"/>
  <c r="E191" i="1"/>
  <c r="G191" i="1"/>
  <c r="E182" i="1"/>
  <c r="G182" i="1"/>
  <c r="E391" i="1"/>
  <c r="G391" i="1"/>
  <c r="E390" i="1"/>
  <c r="G390" i="1"/>
  <c r="E383" i="1"/>
  <c r="G383" i="1"/>
  <c r="E386" i="1"/>
  <c r="G386" i="1"/>
  <c r="E385" i="1"/>
  <c r="G385" i="1"/>
  <c r="E389" i="1"/>
  <c r="G389" i="1"/>
  <c r="E406" i="1"/>
  <c r="G406" i="1"/>
  <c r="E397" i="1"/>
  <c r="G397" i="1"/>
  <c r="E306" i="1"/>
  <c r="G306" i="1"/>
  <c r="E871" i="1"/>
  <c r="G871" i="1"/>
  <c r="E836" i="1"/>
  <c r="G836" i="1"/>
  <c r="E832" i="1"/>
  <c r="G832" i="1"/>
  <c r="E830" i="1"/>
  <c r="G830" i="1"/>
  <c r="E826" i="1"/>
  <c r="G826" i="1"/>
  <c r="E824" i="1"/>
  <c r="G824" i="1"/>
  <c r="E822" i="1"/>
  <c r="G822" i="1"/>
  <c r="E816" i="1"/>
  <c r="G816" i="1"/>
  <c r="E814" i="1"/>
  <c r="G814" i="1"/>
  <c r="E810" i="1"/>
  <c r="G810" i="1"/>
  <c r="E808" i="1"/>
  <c r="G808" i="1"/>
  <c r="E753" i="1"/>
  <c r="G753" i="1"/>
  <c r="E722" i="1"/>
  <c r="G722" i="1"/>
  <c r="E720" i="1"/>
  <c r="G720" i="1"/>
  <c r="E621" i="1"/>
  <c r="G621" i="1"/>
  <c r="E619" i="1"/>
  <c r="G619" i="1"/>
  <c r="E614" i="1"/>
  <c r="G614" i="1"/>
  <c r="E607" i="1"/>
  <c r="G607" i="1"/>
  <c r="E498" i="1"/>
  <c r="G498" i="1"/>
  <c r="E496" i="1"/>
  <c r="G496" i="1"/>
  <c r="E490" i="1"/>
  <c r="G490" i="1"/>
  <c r="E484" i="1"/>
  <c r="G484" i="1"/>
  <c r="E477" i="1"/>
  <c r="G477" i="1"/>
  <c r="E473" i="1"/>
  <c r="G473" i="1"/>
  <c r="E471" i="1"/>
  <c r="G471" i="1"/>
  <c r="E467" i="1"/>
  <c r="G467" i="1"/>
  <c r="E465" i="1"/>
  <c r="G465" i="1"/>
  <c r="E461" i="1"/>
  <c r="G461" i="1"/>
  <c r="E459" i="1"/>
  <c r="G459" i="1"/>
  <c r="E455" i="1"/>
  <c r="G455" i="1"/>
  <c r="E453" i="1"/>
  <c r="G453" i="1"/>
  <c r="E423" i="1"/>
  <c r="G423" i="1"/>
  <c r="E421" i="1"/>
  <c r="G421" i="1"/>
  <c r="E416" i="1"/>
  <c r="G416" i="1"/>
  <c r="E350" i="1"/>
  <c r="G350" i="1"/>
  <c r="E344" i="1"/>
  <c r="G344" i="1"/>
  <c r="E342" i="1"/>
  <c r="G342" i="1"/>
  <c r="E206" i="1"/>
  <c r="G206" i="1"/>
  <c r="E184" i="1"/>
  <c r="G184" i="1"/>
  <c r="E180" i="1"/>
  <c r="G180" i="1"/>
  <c r="E169" i="1"/>
  <c r="G169" i="1"/>
  <c r="E167" i="1"/>
  <c r="G167" i="1"/>
  <c r="E165" i="1"/>
  <c r="G165" i="1"/>
  <c r="E163" i="1"/>
  <c r="G163" i="1"/>
  <c r="E161" i="1"/>
  <c r="G161" i="1"/>
  <c r="E159" i="1"/>
  <c r="G159" i="1"/>
  <c r="E157" i="1"/>
  <c r="G157" i="1"/>
  <c r="E155" i="1"/>
  <c r="G155" i="1"/>
  <c r="E153" i="1"/>
  <c r="G153" i="1"/>
  <c r="E77" i="1"/>
  <c r="G77" i="1"/>
  <c r="E75" i="1"/>
  <c r="G75" i="1"/>
  <c r="E78" i="1"/>
  <c r="G78" i="1"/>
  <c r="E81" i="1"/>
  <c r="G81" i="1"/>
  <c r="E82" i="1"/>
  <c r="G82" i="1"/>
  <c r="E83" i="1"/>
  <c r="G83" i="1"/>
  <c r="E84" i="1"/>
  <c r="G84" i="1"/>
  <c r="E85" i="1"/>
  <c r="G85" i="1"/>
  <c r="E87" i="1"/>
  <c r="G87" i="1"/>
  <c r="E88" i="1"/>
  <c r="G88" i="1"/>
  <c r="E89" i="1"/>
  <c r="G89" i="1"/>
  <c r="E90" i="1"/>
  <c r="G90" i="1"/>
  <c r="E91" i="1"/>
  <c r="G91" i="1"/>
  <c r="E93" i="1"/>
  <c r="G93" i="1"/>
  <c r="E94" i="1"/>
  <c r="G94" i="1"/>
  <c r="E95" i="1"/>
  <c r="G95" i="1"/>
  <c r="E96" i="1"/>
  <c r="G96" i="1"/>
  <c r="E97" i="1"/>
  <c r="G97" i="1"/>
  <c r="E99" i="1"/>
  <c r="G99" i="1"/>
  <c r="E100" i="1"/>
  <c r="G100" i="1"/>
  <c r="E101" i="1"/>
  <c r="G101" i="1"/>
  <c r="E102" i="1"/>
  <c r="G102" i="1"/>
  <c r="E103" i="1"/>
  <c r="G103" i="1"/>
  <c r="E105" i="1"/>
  <c r="G105" i="1"/>
  <c r="E106" i="1"/>
  <c r="G106" i="1"/>
  <c r="E107" i="1"/>
  <c r="G107" i="1"/>
  <c r="E108" i="1"/>
  <c r="G108" i="1"/>
  <c r="E109" i="1"/>
  <c r="G109" i="1"/>
  <c r="E111" i="1"/>
  <c r="G111" i="1"/>
  <c r="E113" i="1"/>
  <c r="G113" i="1"/>
  <c r="E118" i="1"/>
  <c r="G118" i="1"/>
  <c r="E120" i="1"/>
  <c r="G120" i="1"/>
  <c r="E124" i="1"/>
  <c r="G124" i="1"/>
  <c r="E126" i="1"/>
  <c r="G126" i="1"/>
  <c r="E129" i="1"/>
  <c r="G129" i="1"/>
  <c r="E130" i="1"/>
  <c r="G130" i="1"/>
  <c r="E131" i="1"/>
  <c r="G131" i="1"/>
  <c r="E132" i="1"/>
  <c r="G132" i="1"/>
  <c r="E133" i="1"/>
  <c r="G133" i="1"/>
  <c r="E135" i="1"/>
  <c r="G135" i="1"/>
  <c r="E136" i="1"/>
  <c r="G136" i="1"/>
  <c r="E137" i="1"/>
  <c r="G137" i="1"/>
  <c r="E138" i="1"/>
  <c r="G138" i="1"/>
  <c r="E139" i="1"/>
  <c r="G139" i="1"/>
  <c r="E141" i="1"/>
  <c r="G141" i="1"/>
  <c r="E142" i="1"/>
  <c r="G142" i="1"/>
  <c r="E143" i="1"/>
  <c r="G143" i="1"/>
  <c r="E144" i="1"/>
  <c r="G144" i="1"/>
  <c r="E145" i="1"/>
  <c r="G145" i="1"/>
  <c r="E147" i="1"/>
  <c r="G147" i="1"/>
  <c r="E148" i="1"/>
  <c r="G148" i="1"/>
  <c r="E149" i="1"/>
  <c r="G149" i="1"/>
  <c r="E150" i="1"/>
  <c r="G150" i="1"/>
  <c r="E156" i="1"/>
  <c r="G156" i="1"/>
  <c r="E162" i="1"/>
  <c r="G162" i="1"/>
  <c r="E168" i="1"/>
  <c r="G168" i="1"/>
  <c r="E181" i="1"/>
  <c r="G181" i="1"/>
  <c r="E185" i="1"/>
  <c r="G185" i="1"/>
  <c r="E187" i="1"/>
  <c r="G187" i="1"/>
  <c r="E189" i="1"/>
  <c r="G189" i="1"/>
  <c r="E190" i="1"/>
  <c r="G190" i="1"/>
  <c r="E192" i="1"/>
  <c r="G192" i="1"/>
  <c r="E195" i="1"/>
  <c r="G195" i="1"/>
  <c r="E197" i="1"/>
  <c r="G197" i="1"/>
  <c r="E198" i="1"/>
  <c r="G198" i="1"/>
  <c r="E201" i="1"/>
  <c r="G201" i="1"/>
  <c r="E203" i="1"/>
  <c r="G203" i="1"/>
  <c r="E204" i="1"/>
  <c r="G204" i="1"/>
  <c r="E207" i="1"/>
  <c r="G207" i="1"/>
  <c r="E208" i="1"/>
  <c r="G208" i="1"/>
  <c r="E210" i="1"/>
  <c r="G210" i="1"/>
  <c r="E214" i="1"/>
  <c r="G214" i="1"/>
  <c r="E217" i="1"/>
  <c r="G217" i="1"/>
  <c r="E219" i="1"/>
  <c r="G219" i="1"/>
  <c r="E221" i="1"/>
  <c r="G221" i="1"/>
  <c r="E223" i="1"/>
  <c r="G223" i="1"/>
  <c r="E224" i="1"/>
  <c r="G224" i="1"/>
  <c r="E227" i="1"/>
  <c r="G227" i="1"/>
  <c r="E228" i="1"/>
  <c r="G228" i="1"/>
  <c r="E229" i="1"/>
  <c r="G229" i="1"/>
  <c r="E231" i="1"/>
  <c r="G231" i="1"/>
  <c r="E233" i="1"/>
  <c r="G233" i="1"/>
  <c r="E235" i="1"/>
  <c r="G235" i="1"/>
  <c r="E237" i="1"/>
  <c r="G237" i="1"/>
  <c r="E239" i="1"/>
  <c r="G239" i="1"/>
  <c r="E241" i="1"/>
  <c r="G241" i="1"/>
  <c r="E243" i="1"/>
  <c r="G243" i="1"/>
  <c r="E244" i="1"/>
  <c r="G244" i="1"/>
  <c r="E245" i="1"/>
  <c r="G245" i="1"/>
  <c r="E247" i="1"/>
  <c r="G247" i="1"/>
  <c r="E249" i="1"/>
  <c r="G249" i="1"/>
  <c r="E251" i="1"/>
  <c r="G251" i="1"/>
  <c r="E252" i="1"/>
  <c r="G252" i="1"/>
  <c r="E253" i="1"/>
  <c r="G253" i="1"/>
  <c r="E257" i="1"/>
  <c r="G257" i="1"/>
  <c r="E258" i="1"/>
  <c r="G258" i="1"/>
  <c r="E259" i="1"/>
  <c r="G259" i="1"/>
  <c r="E262" i="1"/>
  <c r="G262" i="1"/>
  <c r="E263" i="1"/>
  <c r="G263" i="1"/>
  <c r="E264" i="1"/>
  <c r="G264" i="1"/>
  <c r="E267" i="1"/>
  <c r="G267" i="1"/>
  <c r="E281" i="1"/>
  <c r="G281" i="1"/>
  <c r="E287" i="1"/>
  <c r="G287" i="1"/>
  <c r="E288" i="1"/>
  <c r="G288" i="1"/>
  <c r="E290" i="1"/>
  <c r="G290" i="1"/>
  <c r="E291" i="1"/>
  <c r="G291" i="1"/>
  <c r="E293" i="1"/>
  <c r="G293" i="1"/>
  <c r="E294" i="1"/>
  <c r="G294" i="1"/>
  <c r="E296" i="1"/>
  <c r="G296" i="1"/>
  <c r="E297" i="1"/>
  <c r="G297" i="1"/>
  <c r="E299" i="1"/>
  <c r="G299" i="1"/>
  <c r="E300" i="1"/>
  <c r="G300" i="1"/>
  <c r="E302" i="1"/>
  <c r="G302" i="1"/>
  <c r="E303" i="1"/>
  <c r="G303" i="1"/>
  <c r="E305" i="1"/>
  <c r="G305" i="1"/>
  <c r="E310" i="1"/>
  <c r="G310" i="1"/>
  <c r="E311" i="1"/>
  <c r="G311" i="1"/>
  <c r="E312" i="1"/>
  <c r="G312" i="1"/>
  <c r="E314" i="1"/>
  <c r="G314" i="1"/>
  <c r="E316" i="1"/>
  <c r="G316" i="1"/>
  <c r="E317" i="1"/>
  <c r="G317" i="1"/>
  <c r="E318" i="1"/>
  <c r="G318" i="1"/>
  <c r="E319" i="1"/>
  <c r="G319" i="1"/>
  <c r="E320" i="1"/>
  <c r="G320" i="1"/>
  <c r="E322" i="1"/>
  <c r="G322" i="1"/>
  <c r="E323" i="1"/>
  <c r="G323" i="1"/>
  <c r="E324" i="1"/>
  <c r="G324" i="1"/>
  <c r="E325" i="1"/>
  <c r="G325" i="1"/>
  <c r="E326" i="1"/>
  <c r="G326" i="1"/>
  <c r="E330" i="1"/>
  <c r="G330" i="1"/>
  <c r="E331" i="1"/>
  <c r="G331" i="1"/>
  <c r="E332" i="1"/>
  <c r="G332" i="1"/>
  <c r="E333" i="1"/>
  <c r="G333" i="1"/>
  <c r="E334" i="1"/>
  <c r="G334" i="1"/>
  <c r="E335" i="1"/>
  <c r="G335" i="1"/>
  <c r="E336" i="1"/>
  <c r="G336" i="1"/>
  <c r="E338" i="1"/>
  <c r="G338" i="1"/>
  <c r="E339" i="1"/>
  <c r="G339" i="1"/>
  <c r="E343" i="1"/>
  <c r="G343" i="1"/>
  <c r="E349" i="1"/>
  <c r="G349" i="1"/>
  <c r="E354" i="1"/>
  <c r="G354" i="1"/>
  <c r="E356" i="1"/>
  <c r="G356" i="1"/>
  <c r="E363" i="1"/>
  <c r="G363" i="1"/>
  <c r="E365" i="1"/>
  <c r="G365" i="1"/>
  <c r="E366" i="1"/>
  <c r="G366" i="1"/>
  <c r="E367" i="1"/>
  <c r="G367" i="1"/>
  <c r="E369" i="1"/>
  <c r="G369" i="1"/>
  <c r="E370" i="1"/>
  <c r="G370" i="1"/>
  <c r="E371" i="1"/>
  <c r="G371" i="1"/>
  <c r="E372" i="1"/>
  <c r="G372" i="1"/>
  <c r="E373" i="1"/>
  <c r="G373" i="1"/>
  <c r="E375" i="1"/>
  <c r="G375" i="1"/>
  <c r="E376" i="1"/>
  <c r="G376" i="1"/>
  <c r="E377" i="1"/>
  <c r="G377" i="1"/>
  <c r="E378" i="1"/>
  <c r="G378" i="1"/>
  <c r="E382" i="1"/>
  <c r="G382" i="1"/>
  <c r="E387" i="1"/>
  <c r="G387" i="1"/>
  <c r="E388" i="1"/>
  <c r="G388" i="1"/>
  <c r="E394" i="1"/>
  <c r="G394" i="1"/>
  <c r="E395" i="1"/>
  <c r="G395" i="1"/>
  <c r="E396" i="1"/>
  <c r="G396" i="1"/>
  <c r="E400" i="1"/>
  <c r="G400" i="1"/>
  <c r="E402" i="1"/>
  <c r="G402" i="1"/>
  <c r="E403" i="1"/>
  <c r="G403" i="1"/>
  <c r="E417" i="1"/>
  <c r="G417" i="1"/>
  <c r="E420" i="1"/>
  <c r="G420" i="1"/>
  <c r="E424" i="1"/>
  <c r="G424" i="1"/>
  <c r="E425" i="1"/>
  <c r="G425" i="1"/>
  <c r="E426" i="1"/>
  <c r="G426" i="1"/>
  <c r="E429" i="1"/>
  <c r="G429" i="1"/>
  <c r="E431" i="1"/>
  <c r="G431" i="1"/>
  <c r="E432" i="1"/>
  <c r="G432" i="1"/>
  <c r="E433" i="1"/>
  <c r="G433" i="1"/>
  <c r="E435" i="1"/>
  <c r="G435" i="1"/>
  <c r="E436" i="1"/>
  <c r="G436" i="1"/>
  <c r="E437" i="1"/>
  <c r="G437" i="1"/>
  <c r="E438" i="1"/>
  <c r="G438" i="1"/>
  <c r="E439" i="1"/>
  <c r="G439" i="1"/>
  <c r="E440" i="1"/>
  <c r="G440" i="1"/>
  <c r="E441" i="1"/>
  <c r="G441" i="1"/>
  <c r="E442" i="1"/>
  <c r="G442" i="1"/>
  <c r="E443" i="1"/>
  <c r="G443" i="1"/>
  <c r="E444" i="1"/>
  <c r="G444" i="1"/>
  <c r="E445" i="1"/>
  <c r="G445" i="1"/>
  <c r="E446" i="1"/>
  <c r="G446" i="1"/>
  <c r="E454" i="1"/>
  <c r="G454" i="1"/>
  <c r="E460" i="1"/>
  <c r="G460" i="1"/>
  <c r="E466" i="1"/>
  <c r="G466" i="1"/>
  <c r="E472" i="1"/>
  <c r="G472" i="1"/>
  <c r="E478" i="1"/>
  <c r="G478" i="1"/>
  <c r="E485" i="1"/>
  <c r="G485" i="1"/>
  <c r="E487" i="1"/>
  <c r="G487" i="1"/>
  <c r="E489" i="1"/>
  <c r="G489" i="1"/>
  <c r="E491" i="1"/>
  <c r="G491" i="1"/>
  <c r="E493" i="1"/>
  <c r="G493" i="1"/>
  <c r="E495" i="1"/>
  <c r="G495" i="1"/>
  <c r="E497" i="1"/>
  <c r="G497" i="1"/>
  <c r="E499" i="1"/>
  <c r="G499" i="1"/>
  <c r="E503" i="1"/>
  <c r="G503" i="1"/>
  <c r="E505" i="1"/>
  <c r="G505" i="1"/>
  <c r="E509" i="1"/>
  <c r="G509" i="1"/>
  <c r="E511" i="1"/>
  <c r="G511" i="1"/>
  <c r="E515" i="1"/>
  <c r="G515" i="1"/>
  <c r="E517" i="1"/>
  <c r="G517" i="1"/>
  <c r="E520" i="1"/>
  <c r="G520" i="1"/>
  <c r="E524" i="1"/>
  <c r="G524" i="1"/>
  <c r="E526" i="1"/>
  <c r="G526" i="1"/>
  <c r="E528" i="1"/>
  <c r="G528" i="1"/>
  <c r="E530" i="1"/>
  <c r="G530" i="1"/>
  <c r="E532" i="1"/>
  <c r="G532" i="1"/>
  <c r="E534" i="1"/>
  <c r="G534" i="1"/>
  <c r="E536" i="1"/>
  <c r="G536" i="1"/>
  <c r="E541" i="1"/>
  <c r="G541" i="1"/>
  <c r="E542" i="1"/>
  <c r="G542" i="1"/>
  <c r="E544" i="1"/>
  <c r="G544" i="1"/>
  <c r="E547" i="1"/>
  <c r="G547" i="1"/>
  <c r="E548" i="1"/>
  <c r="G548" i="1"/>
  <c r="E550" i="1"/>
  <c r="G550" i="1"/>
  <c r="E552" i="1"/>
  <c r="G552" i="1"/>
  <c r="E553" i="1"/>
  <c r="G553" i="1"/>
  <c r="E554" i="1"/>
  <c r="G554" i="1"/>
  <c r="E556" i="1"/>
  <c r="G556" i="1"/>
  <c r="E558" i="1"/>
  <c r="G558" i="1"/>
  <c r="E559" i="1"/>
  <c r="G559" i="1"/>
  <c r="E560" i="1"/>
  <c r="G560" i="1"/>
  <c r="E569" i="1"/>
  <c r="G569" i="1"/>
  <c r="E570" i="1"/>
  <c r="G570" i="1"/>
  <c r="E571" i="1"/>
  <c r="G571" i="1"/>
  <c r="E572" i="1"/>
  <c r="G572" i="1"/>
  <c r="E573" i="1"/>
  <c r="G573" i="1"/>
  <c r="E575" i="1"/>
  <c r="G575" i="1"/>
  <c r="E576" i="1"/>
  <c r="G576" i="1"/>
  <c r="E577" i="1"/>
  <c r="G577" i="1"/>
  <c r="E578" i="1"/>
  <c r="G578" i="1"/>
  <c r="E581" i="1"/>
  <c r="G581" i="1"/>
  <c r="E583" i="1"/>
  <c r="G583" i="1"/>
  <c r="E584" i="1"/>
  <c r="G584" i="1"/>
  <c r="E587" i="1"/>
  <c r="G587" i="1"/>
  <c r="E588" i="1"/>
  <c r="G588" i="1"/>
  <c r="E589" i="1"/>
  <c r="G589" i="1"/>
  <c r="E590" i="1"/>
  <c r="G590" i="1"/>
  <c r="E591" i="1"/>
  <c r="G591" i="1"/>
  <c r="E594" i="1"/>
  <c r="G594" i="1"/>
  <c r="E596" i="1"/>
  <c r="G596" i="1"/>
  <c r="E598" i="1"/>
  <c r="G598" i="1"/>
  <c r="E600" i="1"/>
  <c r="G600" i="1"/>
  <c r="E602" i="1"/>
  <c r="G602" i="1"/>
  <c r="E608" i="1"/>
  <c r="G608" i="1"/>
  <c r="E610" i="1"/>
  <c r="G610" i="1"/>
  <c r="E616" i="1"/>
  <c r="G616" i="1"/>
  <c r="E620" i="1"/>
  <c r="G620" i="1"/>
  <c r="E622" i="1"/>
  <c r="G622" i="1"/>
  <c r="E626" i="1"/>
  <c r="G626" i="1"/>
  <c r="E627" i="1"/>
  <c r="G627" i="1"/>
  <c r="E632" i="1"/>
  <c r="G632" i="1"/>
  <c r="E633" i="1"/>
  <c r="G633" i="1"/>
  <c r="E639" i="1"/>
  <c r="G639" i="1"/>
  <c r="E640" i="1"/>
  <c r="G640" i="1"/>
  <c r="E643" i="1"/>
  <c r="G643" i="1"/>
  <c r="E647" i="1"/>
  <c r="G647" i="1"/>
  <c r="E648" i="1"/>
  <c r="G648" i="1"/>
  <c r="E649" i="1"/>
  <c r="G649" i="1"/>
  <c r="E650" i="1"/>
  <c r="G650" i="1"/>
  <c r="E651" i="1"/>
  <c r="G651" i="1"/>
  <c r="E652" i="1"/>
  <c r="G652" i="1"/>
  <c r="E656" i="1"/>
  <c r="G656" i="1"/>
  <c r="E657" i="1"/>
  <c r="G657" i="1"/>
  <c r="E658" i="1"/>
  <c r="G658" i="1"/>
  <c r="E659" i="1"/>
  <c r="G659" i="1"/>
  <c r="E660" i="1"/>
  <c r="G660" i="1"/>
  <c r="E661" i="1"/>
  <c r="G661" i="1"/>
  <c r="E662" i="1"/>
  <c r="G662" i="1"/>
  <c r="E663" i="1"/>
  <c r="G663" i="1"/>
  <c r="E664" i="1"/>
  <c r="G664" i="1"/>
  <c r="E668" i="1"/>
  <c r="G668" i="1"/>
  <c r="E670" i="1"/>
  <c r="G670" i="1"/>
  <c r="E671" i="1"/>
  <c r="G671" i="1"/>
  <c r="E672" i="1"/>
  <c r="G672" i="1"/>
  <c r="E674" i="1"/>
  <c r="G674" i="1"/>
  <c r="E676" i="1"/>
  <c r="G676" i="1"/>
  <c r="E677" i="1"/>
  <c r="G677" i="1"/>
  <c r="E678" i="1"/>
  <c r="G678" i="1"/>
  <c r="E679" i="1"/>
  <c r="G679" i="1"/>
  <c r="E680" i="1"/>
  <c r="G680" i="1"/>
  <c r="E682" i="1"/>
  <c r="G682" i="1"/>
  <c r="E683" i="1"/>
  <c r="G683" i="1"/>
  <c r="E684" i="1"/>
  <c r="G684" i="1"/>
  <c r="E685" i="1"/>
  <c r="G685" i="1"/>
  <c r="E686" i="1"/>
  <c r="G686" i="1"/>
  <c r="E688" i="1"/>
  <c r="G688" i="1"/>
  <c r="E689" i="1"/>
  <c r="G689" i="1"/>
  <c r="E690" i="1"/>
  <c r="G690" i="1"/>
  <c r="E691" i="1"/>
  <c r="G691" i="1"/>
  <c r="E692" i="1"/>
  <c r="G692" i="1"/>
  <c r="E694" i="1"/>
  <c r="G694" i="1"/>
  <c r="E695" i="1"/>
  <c r="G695" i="1"/>
  <c r="E696" i="1"/>
  <c r="G696" i="1"/>
  <c r="E697" i="1"/>
  <c r="G697" i="1"/>
  <c r="E698" i="1"/>
  <c r="G698" i="1"/>
  <c r="E699" i="1"/>
  <c r="G699" i="1"/>
  <c r="E700" i="1"/>
  <c r="G700" i="1"/>
  <c r="E701" i="1"/>
  <c r="G701" i="1"/>
  <c r="E702" i="1"/>
  <c r="G702" i="1"/>
  <c r="E703" i="1"/>
  <c r="G703" i="1"/>
  <c r="E704" i="1"/>
  <c r="G704" i="1"/>
  <c r="E705" i="1"/>
  <c r="G705" i="1"/>
  <c r="E706" i="1"/>
  <c r="G706" i="1"/>
  <c r="E709" i="1"/>
  <c r="G709" i="1"/>
  <c r="E711" i="1"/>
  <c r="G711" i="1"/>
  <c r="E714" i="1"/>
  <c r="G714" i="1"/>
  <c r="E716" i="1"/>
  <c r="G716" i="1"/>
  <c r="E721" i="1"/>
  <c r="G721" i="1"/>
  <c r="E724" i="1"/>
  <c r="G724" i="1"/>
  <c r="E725" i="1"/>
  <c r="G725" i="1"/>
  <c r="E727" i="1"/>
  <c r="G727" i="1"/>
  <c r="E728" i="1"/>
  <c r="G728" i="1"/>
  <c r="E730" i="1"/>
  <c r="G730" i="1"/>
  <c r="E731" i="1"/>
  <c r="G731" i="1"/>
  <c r="E733" i="1"/>
  <c r="G733" i="1"/>
  <c r="E734" i="1"/>
  <c r="G734" i="1"/>
  <c r="E736" i="1"/>
  <c r="G736" i="1"/>
  <c r="E737" i="1"/>
  <c r="G737" i="1"/>
  <c r="E739" i="1"/>
  <c r="G739" i="1"/>
  <c r="E740" i="1"/>
  <c r="G740" i="1"/>
  <c r="E742" i="1"/>
  <c r="G742" i="1"/>
  <c r="E743" i="1"/>
  <c r="G743" i="1"/>
  <c r="E752" i="1"/>
  <c r="G752" i="1"/>
  <c r="E756" i="1"/>
  <c r="G756" i="1"/>
  <c r="E764" i="1"/>
  <c r="G764" i="1"/>
  <c r="E765" i="1"/>
  <c r="G765" i="1"/>
  <c r="E766" i="1"/>
  <c r="G766" i="1"/>
  <c r="E768" i="1"/>
  <c r="G768" i="1"/>
  <c r="E770" i="1"/>
  <c r="G770" i="1"/>
  <c r="E775" i="1"/>
  <c r="G775" i="1"/>
  <c r="E780" i="1"/>
  <c r="G780" i="1"/>
  <c r="E784" i="1"/>
  <c r="G784" i="1"/>
  <c r="E786" i="1"/>
  <c r="G786" i="1"/>
  <c r="E787" i="1"/>
  <c r="G787" i="1"/>
  <c r="E788" i="1"/>
  <c r="G788" i="1"/>
  <c r="E789" i="1"/>
  <c r="G789" i="1"/>
  <c r="E790" i="1"/>
  <c r="G790" i="1"/>
  <c r="E791" i="1"/>
  <c r="G791" i="1"/>
  <c r="E792" i="1"/>
  <c r="G792" i="1"/>
  <c r="E793" i="1"/>
  <c r="G793" i="1"/>
  <c r="E794" i="1"/>
  <c r="G794" i="1"/>
  <c r="E795" i="1"/>
  <c r="G795" i="1"/>
  <c r="E796" i="1"/>
  <c r="G796" i="1"/>
  <c r="E797" i="1"/>
  <c r="G797" i="1"/>
  <c r="E798" i="1"/>
  <c r="G798" i="1"/>
  <c r="E802" i="1"/>
  <c r="G802" i="1"/>
  <c r="E803" i="1"/>
  <c r="G803" i="1"/>
  <c r="E807" i="1"/>
  <c r="G807" i="1"/>
  <c r="E809" i="1"/>
  <c r="G809" i="1"/>
  <c r="E811" i="1"/>
  <c r="G811" i="1"/>
  <c r="E813" i="1"/>
  <c r="G813" i="1"/>
  <c r="E815" i="1"/>
  <c r="G815" i="1"/>
  <c r="E817" i="1"/>
  <c r="G817" i="1"/>
  <c r="E819" i="1"/>
  <c r="G819" i="1"/>
  <c r="E823" i="1"/>
  <c r="G823" i="1"/>
  <c r="E827" i="1"/>
  <c r="G827" i="1"/>
  <c r="E831" i="1"/>
  <c r="G831" i="1"/>
  <c r="E833" i="1"/>
  <c r="G833" i="1"/>
  <c r="E837" i="1"/>
  <c r="G837" i="1"/>
  <c r="E842" i="1"/>
  <c r="G842" i="1"/>
  <c r="E843" i="1"/>
  <c r="G843" i="1"/>
  <c r="E845" i="1"/>
  <c r="G845" i="1"/>
  <c r="E846" i="1"/>
  <c r="G846" i="1"/>
  <c r="E848" i="1"/>
  <c r="G848" i="1"/>
  <c r="E849" i="1"/>
  <c r="G849" i="1"/>
  <c r="E852" i="1"/>
  <c r="G852" i="1"/>
  <c r="E853" i="1"/>
  <c r="G853" i="1"/>
  <c r="E856" i="1"/>
  <c r="G856" i="1"/>
  <c r="E857" i="1"/>
  <c r="G857" i="1"/>
  <c r="E859" i="1"/>
  <c r="G859" i="1"/>
  <c r="E860" i="1"/>
  <c r="G860" i="1"/>
  <c r="E862" i="1"/>
  <c r="G862" i="1"/>
  <c r="E863" i="1"/>
  <c r="G863" i="1"/>
  <c r="E865" i="1"/>
  <c r="G865" i="1"/>
  <c r="E866" i="1"/>
  <c r="G866" i="1"/>
  <c r="E870" i="1"/>
  <c r="G870" i="1"/>
  <c r="E872" i="1"/>
  <c r="G872" i="1"/>
  <c r="E877" i="1"/>
  <c r="G877" i="1"/>
  <c r="E879" i="1"/>
  <c r="G879" i="1"/>
  <c r="E881" i="1"/>
  <c r="G881" i="1"/>
  <c r="E884" i="1"/>
  <c r="G884" i="1"/>
  <c r="E887" i="1"/>
  <c r="G887" i="1"/>
  <c r="E892" i="1"/>
  <c r="G892" i="1"/>
  <c r="E893" i="1"/>
  <c r="G893" i="1"/>
  <c r="E894" i="1"/>
  <c r="G894" i="1"/>
  <c r="E895" i="1"/>
  <c r="G895" i="1"/>
  <c r="E897" i="1"/>
  <c r="G897" i="1"/>
  <c r="E901" i="1"/>
  <c r="G901" i="1"/>
  <c r="E905" i="1"/>
  <c r="G905" i="1"/>
  <c r="E908" i="1"/>
  <c r="G908" i="1"/>
  <c r="E909" i="1"/>
  <c r="G909" i="1"/>
  <c r="E910" i="1"/>
  <c r="G910" i="1"/>
  <c r="E911" i="1"/>
  <c r="G911" i="1"/>
  <c r="E912" i="1"/>
  <c r="G912" i="1"/>
  <c r="E913" i="1"/>
  <c r="G913" i="1"/>
  <c r="E914" i="1"/>
  <c r="G914" i="1"/>
  <c r="E915" i="1"/>
  <c r="G915" i="1"/>
  <c r="E916" i="1"/>
  <c r="G916" i="1"/>
  <c r="E917" i="1"/>
  <c r="G917" i="1"/>
  <c r="E918" i="1"/>
  <c r="G918" i="1"/>
  <c r="E919" i="1"/>
  <c r="G919" i="1"/>
  <c r="E920" i="1"/>
  <c r="G920" i="1"/>
  <c r="E921" i="1"/>
  <c r="G921" i="1"/>
  <c r="E922" i="1"/>
  <c r="G922" i="1"/>
  <c r="E923" i="1"/>
  <c r="G923" i="1"/>
  <c r="E924" i="1"/>
  <c r="G924" i="1"/>
  <c r="E925" i="1"/>
  <c r="G925" i="1"/>
  <c r="E926" i="1"/>
  <c r="G926" i="1"/>
  <c r="E929" i="1"/>
  <c r="G929" i="1"/>
  <c r="E936" i="1"/>
  <c r="G936" i="1"/>
  <c r="E774" i="1"/>
  <c r="G774" i="1"/>
  <c r="E715" i="1"/>
  <c r="G715" i="1"/>
  <c r="E599" i="1"/>
  <c r="G599" i="1"/>
  <c r="E597" i="1"/>
  <c r="G597" i="1"/>
  <c r="E593" i="1"/>
  <c r="G593" i="1"/>
  <c r="E535" i="1"/>
  <c r="G535" i="1"/>
  <c r="E533" i="1"/>
  <c r="G533" i="1"/>
  <c r="E529" i="1"/>
  <c r="G529" i="1"/>
  <c r="E527" i="1"/>
  <c r="G527" i="1"/>
  <c r="E523" i="1"/>
  <c r="G523" i="1"/>
  <c r="E521" i="1"/>
  <c r="G521" i="1"/>
  <c r="E516" i="1"/>
  <c r="G516" i="1"/>
  <c r="E514" i="1"/>
  <c r="G514" i="1"/>
  <c r="E512" i="1"/>
  <c r="G512" i="1"/>
  <c r="E510" i="1"/>
  <c r="G510" i="1"/>
  <c r="E508" i="1"/>
  <c r="G508" i="1"/>
  <c r="E506" i="1"/>
  <c r="G506" i="1"/>
  <c r="E504" i="1"/>
  <c r="G504" i="1"/>
  <c r="E414" i="1"/>
  <c r="G414" i="1"/>
  <c r="E357" i="1"/>
  <c r="G357" i="1"/>
  <c r="E286" i="1"/>
  <c r="G286" i="1"/>
  <c r="E284" i="1"/>
  <c r="G284" i="1"/>
  <c r="E282" i="1"/>
  <c r="G282" i="1"/>
  <c r="E280" i="1"/>
  <c r="G280" i="1"/>
  <c r="E278" i="1"/>
  <c r="G278" i="1"/>
  <c r="E242" i="1"/>
  <c r="G242" i="1"/>
  <c r="E240" i="1"/>
  <c r="G240" i="1"/>
  <c r="E238" i="1"/>
  <c r="G238" i="1"/>
  <c r="E236" i="1"/>
  <c r="G236" i="1"/>
  <c r="E234" i="1"/>
  <c r="G234" i="1"/>
  <c r="E230" i="1"/>
  <c r="G230" i="1"/>
  <c r="E225" i="1"/>
  <c r="G225" i="1"/>
  <c r="E222" i="1"/>
  <c r="G222" i="1"/>
  <c r="E220" i="1"/>
  <c r="G220" i="1"/>
  <c r="E215" i="1"/>
  <c r="G215" i="1"/>
  <c r="E213" i="1"/>
  <c r="G213" i="1"/>
  <c r="E209" i="1"/>
  <c r="G209" i="1"/>
  <c r="E127" i="1"/>
  <c r="G127" i="1"/>
  <c r="E125" i="1"/>
  <c r="G125" i="1"/>
  <c r="E123" i="1"/>
  <c r="G123" i="1"/>
  <c r="E121" i="1"/>
  <c r="G121" i="1"/>
  <c r="E119" i="1"/>
  <c r="G119" i="1"/>
  <c r="E117" i="1"/>
  <c r="G117" i="1"/>
  <c r="E115" i="1"/>
  <c r="G115" i="1"/>
  <c r="E114" i="1"/>
  <c r="G114" i="1"/>
  <c r="E112" i="1"/>
  <c r="G112" i="1"/>
  <c r="E880" i="1"/>
  <c r="G880" i="1"/>
  <c r="E876" i="1"/>
  <c r="G876" i="1"/>
  <c r="E693" i="1"/>
  <c r="G693" i="1"/>
  <c r="E687" i="1"/>
  <c r="G687" i="1"/>
  <c r="E681" i="1"/>
  <c r="G681" i="1"/>
  <c r="E675" i="1"/>
  <c r="G675" i="1"/>
  <c r="E669" i="1"/>
  <c r="G669" i="1"/>
  <c r="E655" i="1"/>
  <c r="G655" i="1"/>
  <c r="E634" i="1"/>
  <c r="G634" i="1"/>
  <c r="E605" i="1"/>
  <c r="G605" i="1"/>
  <c r="E595" i="1"/>
  <c r="G595" i="1"/>
  <c r="E586" i="1"/>
  <c r="G586" i="1"/>
  <c r="E546" i="1"/>
  <c r="G546" i="1"/>
  <c r="E540" i="1"/>
  <c r="G540" i="1"/>
  <c r="E488" i="1"/>
  <c r="G488" i="1"/>
  <c r="E476" i="1"/>
  <c r="G476" i="1"/>
  <c r="E470" i="1"/>
  <c r="G470" i="1"/>
  <c r="E464" i="1"/>
  <c r="G464" i="1"/>
  <c r="E458" i="1"/>
  <c r="G458" i="1"/>
  <c r="E457" i="1"/>
  <c r="G457" i="1"/>
  <c r="E469" i="1"/>
  <c r="G469" i="1"/>
  <c r="E475" i="1"/>
  <c r="G475" i="1"/>
  <c r="E474" i="1"/>
  <c r="G474" i="1"/>
  <c r="E468" i="1"/>
  <c r="G468" i="1"/>
  <c r="E462" i="1"/>
  <c r="G462" i="1"/>
  <c r="E456" i="1"/>
  <c r="G456" i="1"/>
  <c r="E422" i="1"/>
  <c r="G422" i="1"/>
  <c r="E409" i="1"/>
  <c r="G409" i="1"/>
  <c r="E410" i="1"/>
  <c r="G410" i="1"/>
  <c r="E404" i="1"/>
  <c r="G404" i="1"/>
  <c r="E398" i="1"/>
  <c r="G398" i="1"/>
  <c r="E381" i="1"/>
  <c r="G381" i="1"/>
  <c r="E358" i="1"/>
  <c r="G358" i="1"/>
  <c r="E345" i="1"/>
  <c r="G345" i="1"/>
  <c r="E313" i="1"/>
  <c r="G313" i="1"/>
  <c r="E321" i="1"/>
  <c r="G321" i="1"/>
  <c r="E301" i="1"/>
  <c r="G301" i="1"/>
  <c r="E295" i="1"/>
  <c r="G295" i="1"/>
  <c r="E292" i="1"/>
  <c r="G292" i="1"/>
  <c r="E289" i="1"/>
  <c r="G289" i="1"/>
  <c r="E285" i="1"/>
  <c r="G285" i="1"/>
  <c r="E279" i="1"/>
  <c r="G279" i="1"/>
  <c r="E283" i="1"/>
  <c r="G283" i="1"/>
  <c r="E261" i="1"/>
  <c r="G261" i="1"/>
  <c r="E255" i="1"/>
  <c r="G255" i="1"/>
  <c r="E260" i="1"/>
  <c r="G260" i="1"/>
  <c r="E254" i="1"/>
  <c r="G254" i="1"/>
  <c r="E232" i="1"/>
  <c r="G232" i="1"/>
  <c r="E226" i="1"/>
  <c r="G226" i="1"/>
  <c r="E218" i="1"/>
  <c r="G218" i="1"/>
  <c r="E211" i="1"/>
  <c r="G211" i="1"/>
  <c r="E205" i="1"/>
  <c r="G205" i="1"/>
  <c r="E202" i="1"/>
  <c r="G202" i="1"/>
  <c r="E199" i="1"/>
  <c r="G199" i="1"/>
  <c r="E196" i="1"/>
  <c r="G196" i="1"/>
  <c r="E193" i="1"/>
  <c r="G193" i="1"/>
  <c r="E186" i="1"/>
  <c r="G186" i="1"/>
  <c r="E160" i="1"/>
  <c r="G160" i="1"/>
  <c r="E166" i="1"/>
  <c r="G166" i="1"/>
  <c r="E134" i="1"/>
  <c r="G134" i="1"/>
  <c r="E86" i="1"/>
  <c r="G86" i="1"/>
  <c r="E80" i="1"/>
  <c r="G80" i="1"/>
  <c r="E932" i="1"/>
  <c r="G932" i="1"/>
  <c r="E900" i="1"/>
  <c r="G900" i="1"/>
  <c r="E885" i="1"/>
  <c r="G885" i="1"/>
  <c r="E878" i="1"/>
  <c r="G878" i="1"/>
  <c r="E874" i="1"/>
  <c r="G874" i="1"/>
  <c r="E861" i="1"/>
  <c r="G861" i="1"/>
  <c r="E835" i="1"/>
  <c r="G835" i="1"/>
  <c r="E806" i="1"/>
  <c r="G806" i="1"/>
  <c r="E812" i="1"/>
  <c r="G812" i="1"/>
  <c r="E818" i="1"/>
  <c r="G818" i="1"/>
  <c r="E801" i="1"/>
  <c r="G801" i="1"/>
  <c r="E785" i="1"/>
  <c r="G785" i="1"/>
  <c r="E773" i="1"/>
  <c r="G773" i="1"/>
  <c r="E759" i="1"/>
  <c r="G759" i="1"/>
  <c r="E747" i="1"/>
  <c r="G747" i="1"/>
</calcChain>
</file>

<file path=xl/sharedStrings.xml><?xml version="1.0" encoding="utf-8"?>
<sst xmlns="http://schemas.openxmlformats.org/spreadsheetml/2006/main" count="2506" uniqueCount="1464">
  <si>
    <t>192A, 10-70mm2, na lištu DIN35, inbus 6mm</t>
  </si>
  <si>
    <t>269A, 35-120mm2, na lištu DIN35, inbus 8mm</t>
  </si>
  <si>
    <t>11.3. KONCOVKY A PROLOŽKY ŘADOVÝCH SVORKOVNIC</t>
  </si>
  <si>
    <t>popisovací prvek</t>
  </si>
  <si>
    <t>koncovka, na lištu DIN35</t>
  </si>
  <si>
    <t>proložka k typům RS 70, RS 95, RS 120, RS 240</t>
  </si>
  <si>
    <t xml:space="preserve">kryt k typům RS 70, RS 95, RS 120, RS 240       </t>
  </si>
  <si>
    <t>12.1. VÝVODKY PG S MATICÍ IP68 - PRŮCHODKY šedé</t>
  </si>
  <si>
    <t>00620</t>
  </si>
  <si>
    <t xml:space="preserve">Vývodka s maticí PG 7 šedá </t>
  </si>
  <si>
    <t>00621</t>
  </si>
  <si>
    <t xml:space="preserve">Vývodka s maticí PG 9 šedá </t>
  </si>
  <si>
    <t>00622</t>
  </si>
  <si>
    <t xml:space="preserve">Vývodka s maticí PG 11 šedá </t>
  </si>
  <si>
    <t>00623</t>
  </si>
  <si>
    <t xml:space="preserve">Vývodka s maticí PG 13,5 šedá </t>
  </si>
  <si>
    <t>00624</t>
  </si>
  <si>
    <t xml:space="preserve">Vývodka s maticí PG 16 šedá </t>
  </si>
  <si>
    <t>00625</t>
  </si>
  <si>
    <t xml:space="preserve">Vývodka s maticí PG 19 šedá </t>
  </si>
  <si>
    <t>00626</t>
  </si>
  <si>
    <t xml:space="preserve">Vývodka s maticí PG 21 šedá </t>
  </si>
  <si>
    <t>00627</t>
  </si>
  <si>
    <t xml:space="preserve">Vývodka s maticí PG 24 šedá </t>
  </si>
  <si>
    <t>00628</t>
  </si>
  <si>
    <t xml:space="preserve">Vývodka s maticí PG 25 šedá </t>
  </si>
  <si>
    <t>00629</t>
  </si>
  <si>
    <t xml:space="preserve">Vývodka s maticí PG 29 šedá </t>
  </si>
  <si>
    <t>00630</t>
  </si>
  <si>
    <t xml:space="preserve">Vývodka s maticí PG 36 šedá </t>
  </si>
  <si>
    <t>00631</t>
  </si>
  <si>
    <t xml:space="preserve">Vývodka s maticí PG 42 šedá </t>
  </si>
  <si>
    <t>00632</t>
  </si>
  <si>
    <t xml:space="preserve">Vývodka s maticí PG 48 šedá </t>
  </si>
  <si>
    <t>00633</t>
  </si>
  <si>
    <t xml:space="preserve">Vývodka s maticí PG 63 šedá </t>
  </si>
  <si>
    <t>12.2. VÝVODKY PG S MATICÍ IP68 - PRŮCHODKY černé</t>
  </si>
  <si>
    <t>00634</t>
  </si>
  <si>
    <t>PG 16C</t>
  </si>
  <si>
    <t>Vývodka s maticí PG16 černá</t>
  </si>
  <si>
    <t>00635</t>
  </si>
  <si>
    <t>PG 21C</t>
  </si>
  <si>
    <t>Vývodka s maticí PG21 černá</t>
  </si>
  <si>
    <t>00636</t>
  </si>
  <si>
    <t>PG 29C</t>
  </si>
  <si>
    <t>Vývodka s maticí PG29 černá</t>
  </si>
  <si>
    <t xml:space="preserve">Vývodka s maticí včetně těsnění PG 7 šedá </t>
  </si>
  <si>
    <t xml:space="preserve">Vývodka s maticí včetně těsnění PG 9 šedá </t>
  </si>
  <si>
    <t xml:space="preserve">Vývodka s maticí včetně těsnění PG 11 šedá </t>
  </si>
  <si>
    <t xml:space="preserve">Vývodka s maticí včetně těsnění PG 13,5 šedá </t>
  </si>
  <si>
    <t xml:space="preserve">Vývodka s maticí včetně těsnění PG 16 šedá </t>
  </si>
  <si>
    <t xml:space="preserve">Vývodka s maticí včetně těsnění PG 21 šedá </t>
  </si>
  <si>
    <t xml:space="preserve">Vývodka s maticí včetně těsnění PG 29 šedá </t>
  </si>
  <si>
    <t xml:space="preserve">Vývodka s maticí včetně těsnění PG 36 šedá </t>
  </si>
  <si>
    <t>M12</t>
  </si>
  <si>
    <t>M16</t>
  </si>
  <si>
    <t>M20</t>
  </si>
  <si>
    <t>M25</t>
  </si>
  <si>
    <t>M32</t>
  </si>
  <si>
    <t>M40</t>
  </si>
  <si>
    <t>M50</t>
  </si>
  <si>
    <t>M63</t>
  </si>
  <si>
    <t>13. BEZŠROUBOVÉ SVORKY</t>
  </si>
  <si>
    <t>13.1. BEZŠROUBOVÉ SVORKY</t>
  </si>
  <si>
    <t>00700</t>
  </si>
  <si>
    <t>BS 2x2,5</t>
  </si>
  <si>
    <t>Bezšroubová svorka 2x2,5mm² šedá</t>
  </si>
  <si>
    <t>00701</t>
  </si>
  <si>
    <t>BS 2x2,5P</t>
  </si>
  <si>
    <t>Bezšroubová svorka 2x2,5mm² průhledná</t>
  </si>
  <si>
    <t>00703</t>
  </si>
  <si>
    <t>BS 3x2,5P</t>
  </si>
  <si>
    <t>Bezšroubová svorka 3x2,5mm² průhledná</t>
  </si>
  <si>
    <t>00704</t>
  </si>
  <si>
    <t>BS 4x2,5</t>
  </si>
  <si>
    <t>Bezšroubová svorka 4x2,5mm² šedá</t>
  </si>
  <si>
    <t>00705</t>
  </si>
  <si>
    <t>BS 4x2,5P</t>
  </si>
  <si>
    <t>Bezšroubová svorka 4x2,5mm² průhledná</t>
  </si>
  <si>
    <t>00706</t>
  </si>
  <si>
    <t>BS 5x2,5</t>
  </si>
  <si>
    <t>Bezšroubová svorka 5x2,5mm² šedá</t>
  </si>
  <si>
    <t>00707</t>
  </si>
  <si>
    <t>BS 5x2,5P</t>
  </si>
  <si>
    <t>Bezšroubová svorka 5x2,5mm² průhledná</t>
  </si>
  <si>
    <t>00708</t>
  </si>
  <si>
    <t>BS 8x2,5</t>
  </si>
  <si>
    <t>Bezšroubová svorka 8x2,5mm² šedá</t>
  </si>
  <si>
    <t>00709</t>
  </si>
  <si>
    <t>BS 8x2,5P</t>
  </si>
  <si>
    <t>Bezšroubová svorka 8x2,5mm² průhledná</t>
  </si>
  <si>
    <t>13.2. LUSTROVÉ BEZŠROUBOVÉ SVORKY</t>
  </si>
  <si>
    <t>00710</t>
  </si>
  <si>
    <t>Bezšroubová lustrová svorka 1-otvor</t>
  </si>
  <si>
    <t>00711</t>
  </si>
  <si>
    <t>Bezšroubová lustrová svorka 2-otvory</t>
  </si>
  <si>
    <t>14. PROTAHOVACÍ STRUNY</t>
  </si>
  <si>
    <t>00612</t>
  </si>
  <si>
    <t xml:space="preserve">Protahovací struna průměr 4mm², délka 5m </t>
  </si>
  <si>
    <t>00613</t>
  </si>
  <si>
    <t>Protahovací struna průměr 4mm², délka 10m</t>
  </si>
  <si>
    <t>00614</t>
  </si>
  <si>
    <t>Protahovací struna průměr 4mm², délka 15m</t>
  </si>
  <si>
    <t>00615</t>
  </si>
  <si>
    <t>Protahovací struna průměr 4mm², délka 20m</t>
  </si>
  <si>
    <t>00616</t>
  </si>
  <si>
    <t>Protahovací struna průměr 4mm², délka 25m</t>
  </si>
  <si>
    <t>SVÍTIDLA</t>
  </si>
  <si>
    <t>BA</t>
  </si>
  <si>
    <t>bílá, rovný spodní díl svítidla, E27 max. 60W</t>
  </si>
  <si>
    <t>BZ</t>
  </si>
  <si>
    <t>bílá, šikmý spodní díl svítidla, E27 max. 60W</t>
  </si>
  <si>
    <t>OPÁL</t>
  </si>
  <si>
    <t>skleněná koule-mléčná, pro kopyta</t>
  </si>
  <si>
    <t>KŘIŠŤÁL</t>
  </si>
  <si>
    <t>BOLERO</t>
  </si>
  <si>
    <t>AURA</t>
  </si>
  <si>
    <t>kruhová zářivka 32W, kryt SAN, základna ABS</t>
  </si>
  <si>
    <t>STILO 2 E27</t>
  </si>
  <si>
    <t>nerez, 2x E27, 2x36W</t>
  </si>
  <si>
    <t>nerez modrý, 2x E27, 2x36W</t>
  </si>
  <si>
    <t>STILO 1 E27</t>
  </si>
  <si>
    <t>bílá, E27, 2x26W</t>
  </si>
  <si>
    <t>ORION 1</t>
  </si>
  <si>
    <t>bílá, IP54, 1 X 60W</t>
  </si>
  <si>
    <t>ORION 2</t>
  </si>
  <si>
    <t>bílá IP54, 1 X 60W</t>
  </si>
  <si>
    <t>SIRIUS 1</t>
  </si>
  <si>
    <t>bílá,IP54, 1 X 60W</t>
  </si>
  <si>
    <t>SIRIUS 2</t>
  </si>
  <si>
    <t>ARIA E27 bílá</t>
  </si>
  <si>
    <t>bílá, 1x30W</t>
  </si>
  <si>
    <t>ARIA E27 nerez</t>
  </si>
  <si>
    <t>nerez, 1x30W</t>
  </si>
  <si>
    <t>LINIA 1 bílá</t>
  </si>
  <si>
    <t>LINIA 1 nerez</t>
  </si>
  <si>
    <t>lesklý chrom, IP54, 1 X 60W</t>
  </si>
  <si>
    <t>LINIA 2 bílá</t>
  </si>
  <si>
    <t>LINIA 2 nerez</t>
  </si>
  <si>
    <t>LINIA 3 nerez</t>
  </si>
  <si>
    <t>LINIA 4 bílá</t>
  </si>
  <si>
    <t>BRI 23W chrom</t>
  </si>
  <si>
    <t>chrom, IP54, 1x23W, E27</t>
  </si>
  <si>
    <t>BRI 23W bílá</t>
  </si>
  <si>
    <t>bílá, IP54, 1x23W, E27</t>
  </si>
  <si>
    <t>BRI 1x18W chrom</t>
  </si>
  <si>
    <t>chrom, IP54, 1x18W</t>
  </si>
  <si>
    <t>BRI 1x18W bílá</t>
  </si>
  <si>
    <t>bílá, IP54, 1x18W</t>
  </si>
  <si>
    <t>ECONOMIK</t>
  </si>
  <si>
    <t>TEDA 1</t>
  </si>
  <si>
    <t>bílá, IP54, E14 max. 60W</t>
  </si>
  <si>
    <t>TEDA 2</t>
  </si>
  <si>
    <t>bílá, E14 2x40W</t>
  </si>
  <si>
    <t>FOCUS 10</t>
  </si>
  <si>
    <t>IP54, 1 X 60W, montážní lampa přívod 10m+vypínač</t>
  </si>
  <si>
    <t>VANA 2x24W</t>
  </si>
  <si>
    <t>vana 2x24W, černá</t>
  </si>
  <si>
    <t>VANA 30W</t>
  </si>
  <si>
    <t>vana 1x30w, černá</t>
  </si>
  <si>
    <t>STREET 1</t>
  </si>
  <si>
    <t>šedá, E27, IP65</t>
  </si>
  <si>
    <t xml:space="preserve">sleva % </t>
  </si>
  <si>
    <t xml:space="preserve"> kurz EUR</t>
  </si>
  <si>
    <t>1.1.</t>
  </si>
  <si>
    <t>Rozvodnice pod omítku sestavovatelné IP40</t>
  </si>
  <si>
    <t>1.2.</t>
  </si>
  <si>
    <t>Rozvodnice na omítku IP40</t>
  </si>
  <si>
    <t>2.1.</t>
  </si>
  <si>
    <t xml:space="preserve">Rozvodnice na omítku IP40 </t>
  </si>
  <si>
    <t>2.2.</t>
  </si>
  <si>
    <t>Kryty přístrojů IP40</t>
  </si>
  <si>
    <t>Rozvodnice IP55 a IP65</t>
  </si>
  <si>
    <t xml:space="preserve">Příslušenství k rozvodnicím </t>
  </si>
  <si>
    <t>5.1.</t>
  </si>
  <si>
    <t>Modulové záslepky</t>
  </si>
  <si>
    <t>5.2.</t>
  </si>
  <si>
    <t>Šrouby do rozvodnic a krabic IP55</t>
  </si>
  <si>
    <t>5.3.</t>
  </si>
  <si>
    <t>Náhradní dvířka k rozvodnicím IP55 a IP65</t>
  </si>
  <si>
    <t>5.5.</t>
  </si>
  <si>
    <t>Kovové nosné pásky</t>
  </si>
  <si>
    <t>Rozbočovací krabice</t>
  </si>
  <si>
    <t>6.1.</t>
  </si>
  <si>
    <t>Rozbočovací krabice IP65 K100</t>
  </si>
  <si>
    <t>6.2.</t>
  </si>
  <si>
    <t>Rozbočovací krabice IP44</t>
  </si>
  <si>
    <t>6.3.</t>
  </si>
  <si>
    <t>Rozbočovací krabice IP65 K4N a K4V</t>
  </si>
  <si>
    <t>6.4.</t>
  </si>
  <si>
    <t>Rozbočovací krabice IP55</t>
  </si>
  <si>
    <t>6.5.</t>
  </si>
  <si>
    <t>Rozbočovací krabice IP40 (lištové)</t>
  </si>
  <si>
    <t>Svorkovnice</t>
  </si>
  <si>
    <t>7.1.</t>
  </si>
  <si>
    <t>Svorky dvoupólové a jednopólové IP20</t>
  </si>
  <si>
    <t>7.2.</t>
  </si>
  <si>
    <t>Svorky (můstky) IP00 pro uchycení na DIN lištu</t>
  </si>
  <si>
    <t>7.3.</t>
  </si>
  <si>
    <t>Svorky (můstky) IP00 pro upevnění šrouby</t>
  </si>
  <si>
    <t>7.4.</t>
  </si>
  <si>
    <t>Plastové držáky ke svorkovnicím</t>
  </si>
  <si>
    <t>7.5.</t>
  </si>
  <si>
    <t>Svorkovnice IP00 pro stejný průřez vodičů</t>
  </si>
  <si>
    <t>7.6.</t>
  </si>
  <si>
    <t>Svorkovnice IP00 pro dva různé průřezy vodičů</t>
  </si>
  <si>
    <t>7.7.</t>
  </si>
  <si>
    <t>Svorkovnice IP00 do 100 svorek</t>
  </si>
  <si>
    <t>7.8.</t>
  </si>
  <si>
    <t>Rozbočovací svorkovnice do krabic</t>
  </si>
  <si>
    <t>7.9.</t>
  </si>
  <si>
    <t>Připojovací prvky (svorky)</t>
  </si>
  <si>
    <t>7.10.</t>
  </si>
  <si>
    <t>Svorkovnice IP00 - sestavy do 63A</t>
  </si>
  <si>
    <t>7.11.</t>
  </si>
  <si>
    <t>Svorkovnice IP00 - sestavy do 100A</t>
  </si>
  <si>
    <t>7.12.</t>
  </si>
  <si>
    <t>Svorkovnice IP00 - sestavy do 125A</t>
  </si>
  <si>
    <t>7.13.</t>
  </si>
  <si>
    <t>Ekvipotenciální svorkovnice</t>
  </si>
  <si>
    <t>7.14.</t>
  </si>
  <si>
    <t>Ekvipotenciální svorkovnice s krabicí</t>
  </si>
  <si>
    <t>7.15.</t>
  </si>
  <si>
    <t>Přístrojové svorkovnice</t>
  </si>
  <si>
    <t>8.1.</t>
  </si>
  <si>
    <t>8.2.</t>
  </si>
  <si>
    <t>Nosné lišty DIN 35</t>
  </si>
  <si>
    <t>9.1.</t>
  </si>
  <si>
    <t>DIN lišty 35x7,5, tl. 1mm</t>
  </si>
  <si>
    <t>9.2.</t>
  </si>
  <si>
    <t>DIN lišty 35x15, tl. 1,5mm</t>
  </si>
  <si>
    <t>9.3.</t>
  </si>
  <si>
    <t>Držáky DIN lišt</t>
  </si>
  <si>
    <t>Časové spínače</t>
  </si>
  <si>
    <t>Řadové svorkovnice, koncovky a proložky</t>
  </si>
  <si>
    <t>Vývodky, průchodky PG a metrické</t>
  </si>
  <si>
    <t>Protahovací struny</t>
  </si>
  <si>
    <t>1. ROZVODNICE POD OMÍTKU</t>
  </si>
  <si>
    <t>1.1. ROZVODNICE POD OMÍTKU SESTAVOVATELNÉ IP40</t>
  </si>
  <si>
    <t>Obj. č.</t>
  </si>
  <si>
    <t>typ</t>
  </si>
  <si>
    <t>ks v balení</t>
  </si>
  <si>
    <t>popis</t>
  </si>
  <si>
    <t>cena po slevě</t>
  </si>
  <si>
    <t>zákl.cena Kč/ks</t>
  </si>
  <si>
    <t>EUR po slevě</t>
  </si>
  <si>
    <t>P6M.1</t>
  </si>
  <si>
    <t xml:space="preserve">bílá, pod omítku, svorka PE a N </t>
  </si>
  <si>
    <t>P6M.2</t>
  </si>
  <si>
    <t xml:space="preserve">bílá, dv.kouřová, pod omítku, svorka PE a N </t>
  </si>
  <si>
    <t>P9M.1</t>
  </si>
  <si>
    <t>bílá, pod omítku, svorka PE a N</t>
  </si>
  <si>
    <t>P9M.2</t>
  </si>
  <si>
    <t>bílá, dv.kouřová, pod omítku, svorka PE a N</t>
  </si>
  <si>
    <t>tm.hnědá, dv.kouřová,pod omítku, svorka PE a N</t>
  </si>
  <si>
    <t>efekt dřeva-fládr, svorka PE a N</t>
  </si>
  <si>
    <t>P9M.XX</t>
  </si>
  <si>
    <t>desing na zakázku, svorka PE a N</t>
  </si>
  <si>
    <t>P16M.1</t>
  </si>
  <si>
    <t>P16M.2</t>
  </si>
  <si>
    <t xml:space="preserve">krémová, pod omítku, svorka PE a N </t>
  </si>
  <si>
    <t>krémová, dv.kouřová, pod omítku, svorka PE a N</t>
  </si>
  <si>
    <t xml:space="preserve">tmavě hnědá, pod omítku, svorka PE a N </t>
  </si>
  <si>
    <t xml:space="preserve">tmavě hnědá, dv.kouřovápod omítku, svorka PE a N </t>
  </si>
  <si>
    <t>hnědá, svorka PE a N</t>
  </si>
  <si>
    <t>hnědá, dvířka kouřová, svorka PE a N</t>
  </si>
  <si>
    <t>efekt dřeva-dub, svorka PE a N</t>
  </si>
  <si>
    <t>efekt dřeva-smrk, svorka PE a N</t>
  </si>
  <si>
    <t>efekt dřeva-borovice, svorka PE a N</t>
  </si>
  <si>
    <t>efekt dřeva-borovice, dv.kouřová, svorka PE a N</t>
  </si>
  <si>
    <t>P16M.XX</t>
  </si>
  <si>
    <t>SP16M.1</t>
  </si>
  <si>
    <t xml:space="preserve">bílá, pod om., sv. PE a N, vč. úchytů do sádrokartonu </t>
  </si>
  <si>
    <t>SP16M.2</t>
  </si>
  <si>
    <t>bílá, dv.kouř., pod om., sv. PE a N, vč. úchytů do sádr.</t>
  </si>
  <si>
    <t>efekt dřeva-třešeň, svorka PE a N</t>
  </si>
  <si>
    <t>efekt dřeva-tm.dřevo, svorka PE a N</t>
  </si>
  <si>
    <t>efekt dřeva-buk, svorka PE a N</t>
  </si>
  <si>
    <t>efekt dřeva-nový dub, svorka PE a N</t>
  </si>
  <si>
    <t>SP16M.XX</t>
  </si>
  <si>
    <t>P18M.1</t>
  </si>
  <si>
    <t>P18M.2</t>
  </si>
  <si>
    <t>krémová, pod omítku, svorka PE a N</t>
  </si>
  <si>
    <t>efekt dřeva-dub, dvířka kouřová, svorka PE a N</t>
  </si>
  <si>
    <t>efekt dřeva-třešeň, dvířka kouřová, svorka PE a N</t>
  </si>
  <si>
    <t>efekt dřeva-tmavé dřevo, svorka PE a N</t>
  </si>
  <si>
    <t>efekt dřeva-tmavé dřevo, dvířka kouřová,svorka PE,N</t>
  </si>
  <si>
    <t>efekt dřeva-buk, dvířka kouřová, svorka PE a N</t>
  </si>
  <si>
    <t>efekt dřeva-smrk, dvířka kouřová, svorka PE a N</t>
  </si>
  <si>
    <t>efekt dřeva-borovice, dvířka kouřová, svorka PE a N</t>
  </si>
  <si>
    <t>P18M.XX</t>
  </si>
  <si>
    <t>P32M.1</t>
  </si>
  <si>
    <t>P32M.2</t>
  </si>
  <si>
    <t>P32M.XX</t>
  </si>
  <si>
    <t>1.2. PŘÍSLUŠENSTVÍ  A NAHRÁDNÍ DÍLY</t>
  </si>
  <si>
    <t>PR 17/21</t>
  </si>
  <si>
    <t>PR 20/25</t>
  </si>
  <si>
    <t>20mm průchodka vodičů pro spojení rozv. pod omítku</t>
  </si>
  <si>
    <t>PR 29/34</t>
  </si>
  <si>
    <t>30mm průchodka vodičů pro spojení rozv. pod omítku</t>
  </si>
  <si>
    <t>úchyt do sádrokartonu SP16M a P18M, 4ks, d. 40 mm</t>
  </si>
  <si>
    <t>D6M.1</t>
  </si>
  <si>
    <t>bílá náhradní dvířka k rozvodnicím P6M a N6M</t>
  </si>
  <si>
    <t>D6M.2</t>
  </si>
  <si>
    <t>kouřová náhradní dvířka k rozvodnicím P6M a N6M</t>
  </si>
  <si>
    <t>D9M.1</t>
  </si>
  <si>
    <t xml:space="preserve">bílá náhradní dvířka k rozvodnicím P9M a N9M </t>
  </si>
  <si>
    <t>D9M.2</t>
  </si>
  <si>
    <t xml:space="preserve">kouřová dvířka k rozvodnicím P9M a N9M </t>
  </si>
  <si>
    <t>D16M.1</t>
  </si>
  <si>
    <t xml:space="preserve">bílá náhradní dvířka k rozvodnicím P16M a N16M </t>
  </si>
  <si>
    <t>D16M.2</t>
  </si>
  <si>
    <t xml:space="preserve">kouřová dvířka k rozvodnicím P16M a N16M </t>
  </si>
  <si>
    <t>SD16M.1</t>
  </si>
  <si>
    <t>bílá dvířka k rozvodnicím SP16M</t>
  </si>
  <si>
    <t>SD16M.2</t>
  </si>
  <si>
    <t>kouřová dvířka k rozvodnicím SP16M</t>
  </si>
  <si>
    <t>D18M.1</t>
  </si>
  <si>
    <t>bílá náhradní dvířka k rozvodnicím P16M a N16M</t>
  </si>
  <si>
    <t>D18M.2</t>
  </si>
  <si>
    <t>kouřová dvířka k rozvodnicím P16M a N16M</t>
  </si>
  <si>
    <t>D32M.1</t>
  </si>
  <si>
    <t>bílá náhradní dvířka k rozvodnicím P32M a N32M</t>
  </si>
  <si>
    <t>D32M.2</t>
  </si>
  <si>
    <t>2.1. ROZVODNICE NA OMÍTKU IP40</t>
  </si>
  <si>
    <t>N6M.1</t>
  </si>
  <si>
    <t>bílá, svorka PE a N</t>
  </si>
  <si>
    <t>N6M.2</t>
  </si>
  <si>
    <t>bílá, dvířka kouřová, svorka PE a N</t>
  </si>
  <si>
    <t>N9M.1</t>
  </si>
  <si>
    <t>bílá, na omítku, svorka PE a N</t>
  </si>
  <si>
    <t>N9M.2</t>
  </si>
  <si>
    <t>krémová, svorka PE a N</t>
  </si>
  <si>
    <t>krémová, dvířka kouřová, svorka PE a N</t>
  </si>
  <si>
    <t>tm.hnědá, svorka PE a N</t>
  </si>
  <si>
    <t>tm.hnědá, dv.kouřová, svorka PE a N</t>
  </si>
  <si>
    <t>N9M.XX</t>
  </si>
  <si>
    <t>N16M.1</t>
  </si>
  <si>
    <t>N16M.2</t>
  </si>
  <si>
    <t>tm. hnědá, svorka PE a N</t>
  </si>
  <si>
    <t>tm. hnědá s kouř. dvířky, svorka PE a N</t>
  </si>
  <si>
    <t>N16M.XX</t>
  </si>
  <si>
    <t>N18M.1</t>
  </si>
  <si>
    <t>N18M.2</t>
  </si>
  <si>
    <t>N18M.XX</t>
  </si>
  <si>
    <t>N32M.1</t>
  </si>
  <si>
    <t>N32M.2</t>
  </si>
  <si>
    <t>N32M.XX</t>
  </si>
  <si>
    <t>Spojovací díl N, k rozvodnicím na omítku</t>
  </si>
  <si>
    <t xml:space="preserve">3. KRYTY PŘÍSTROJŮ IP40 </t>
  </si>
  <si>
    <t>1M</t>
  </si>
  <si>
    <t>bílý, pro 1 modul, plombovatelný</t>
  </si>
  <si>
    <t>2M</t>
  </si>
  <si>
    <t>bílý, pro 1-2 moduly, plombovatelný</t>
  </si>
  <si>
    <t>4M</t>
  </si>
  <si>
    <t>bílý, pro 3-4 moduly, plombovatelný</t>
  </si>
  <si>
    <t>4MN</t>
  </si>
  <si>
    <t xml:space="preserve">bílý, pro 3 moduly, plombovatelný </t>
  </si>
  <si>
    <t>4MB</t>
  </si>
  <si>
    <t>bílý, pro 2-4 moduly, plombovatelný</t>
  </si>
  <si>
    <t>krémový, pro 2-4 moduly, plombovatelný</t>
  </si>
  <si>
    <t>hnědý, pro 2-4 moduly, plombovatelný</t>
  </si>
  <si>
    <t>efekt dřeva-dub, pro 2-4 moduly, plombovatelný</t>
  </si>
  <si>
    <t>efekt dřeva-borovice, pro 2-4 moduly, plombovatelný</t>
  </si>
  <si>
    <t>6MB</t>
  </si>
  <si>
    <t>bílý, pro 3-6 modulů, plombovatelný</t>
  </si>
  <si>
    <t>6MB E2x4</t>
  </si>
  <si>
    <t>bílý, pro 3-6 modulů, plomb.,se svorkou E2x4</t>
  </si>
  <si>
    <t>9MB</t>
  </si>
  <si>
    <t>bílý, pro 7-9 modulů, plombovatelný</t>
  </si>
  <si>
    <t>9MB E2x4</t>
  </si>
  <si>
    <t>bílý, pro 7-9 modulů, plomb., se svorkou E2x4</t>
  </si>
  <si>
    <t>krémový, pro 7-9 modulů, plombovatelný</t>
  </si>
  <si>
    <t>krémový, pro 7-9 modulů, plomb., se svorkou E2x4</t>
  </si>
  <si>
    <t>hnědý, pro 7-9 modulů, plombovatelný</t>
  </si>
  <si>
    <t>hnědý, pro 7-9 modulů, plomb., se svorkou E2x4</t>
  </si>
  <si>
    <t>efekt dřeva -dub , pro 7-9 modulů, plombovatelný</t>
  </si>
  <si>
    <t>efekt dřeva-borovice, pro 7-9 modulů, plombovatelný</t>
  </si>
  <si>
    <t>12MN</t>
  </si>
  <si>
    <t>12MN E2x7D</t>
  </si>
  <si>
    <t>4. ROZVODNICE IP55 A IP65</t>
  </si>
  <si>
    <t>4M IP65</t>
  </si>
  <si>
    <t>4 moduly, IP 65,bez svorkovnice, 110x150x111mm</t>
  </si>
  <si>
    <t>4M.9 IP65</t>
  </si>
  <si>
    <t>SJ110</t>
  </si>
  <si>
    <t>10 modulů, IP 55, svorka PE a N, 219x167x114 mm</t>
  </si>
  <si>
    <t>SJ120</t>
  </si>
  <si>
    <t>20 modulů, IP 55, svorka PE a N, 219x334x114 mm, bílá</t>
  </si>
  <si>
    <t>SJ130</t>
  </si>
  <si>
    <t>30 modulů, IP 55, svorka PE a N, 219x501x114 mm, bílá</t>
  </si>
  <si>
    <t>10 modulů + K010, svorka PE a N, 219x334x114 mm</t>
  </si>
  <si>
    <t>20 modulů + K010, svorka PE a N, 219x167x114 mm</t>
  </si>
  <si>
    <t xml:space="preserve">10mod. +2x K010, svorka PE a N, 219x501x114mm </t>
  </si>
  <si>
    <t xml:space="preserve">5. PŘÍSLUŠENSTVÍ K ROZVODNICÍM </t>
  </si>
  <si>
    <t>5.1. MODULOVÉ ZÁSLEPKY</t>
  </si>
  <si>
    <t>Z5M</t>
  </si>
  <si>
    <t xml:space="preserve">bílá, záslepka  na zakrytí otvoru pro 5 modulů </t>
  </si>
  <si>
    <t>Z5M.7</t>
  </si>
  <si>
    <t xml:space="preserve">bílá, pro zakrytí 10-ti modulů </t>
  </si>
  <si>
    <t>Z10M.3</t>
  </si>
  <si>
    <t xml:space="preserve">krémová, pro zakrytí 10-ti modulů </t>
  </si>
  <si>
    <t>Z10M.7</t>
  </si>
  <si>
    <t>hnědá, pro zakrytí 10-ti modulů</t>
  </si>
  <si>
    <t>Z10M.9</t>
  </si>
  <si>
    <t>efekt dřeva - dub, pro zakrytí 10-ti modulů</t>
  </si>
  <si>
    <t>Z10M.19</t>
  </si>
  <si>
    <t>efekt dřeva - borovice, pro zakrytí 10-ti modulů</t>
  </si>
  <si>
    <t>5.2. ŠROUBY DO ROZVODNIC A KRABIC IP55</t>
  </si>
  <si>
    <t>SJ K.1</t>
  </si>
  <si>
    <t>bílý plastový šroub pro SJ110, SJ120 a K010</t>
  </si>
  <si>
    <t>SJ K.3</t>
  </si>
  <si>
    <t>krémový plastový šroub pro SJ110, SJ120 a K010</t>
  </si>
  <si>
    <t>SJ K.5</t>
  </si>
  <si>
    <t>tmavě hnědý plastový šroub pro SJ110, SJ120 a K010</t>
  </si>
  <si>
    <t>SJ K.7</t>
  </si>
  <si>
    <t>hnědý plastový šroub pro SJ110, SJ120 a K010</t>
  </si>
  <si>
    <t>5.3. NÁHRADNÍ DVÍŘKA K ROZVODNICÍM IP55 a IP65</t>
  </si>
  <si>
    <t>D4M.2</t>
  </si>
  <si>
    <t>kouřová náhradní dvířka k rozvodnici 4M IP65</t>
  </si>
  <si>
    <t>DSJ110.2</t>
  </si>
  <si>
    <t>kouřová náhradní dvířka k rozvodnici SJ 110, SJ 120</t>
  </si>
  <si>
    <t>D4M.0</t>
  </si>
  <si>
    <t>průhledná náhradní dvířka k rozvodnici 4M IP65</t>
  </si>
  <si>
    <t>DSJ110.0</t>
  </si>
  <si>
    <t>průhledná náhradní dvířka k rozvodnici SJ 110, SJ 120</t>
  </si>
  <si>
    <t>5.4. VÝVODKY Z MĚKČENÉHO PLASTU IP55 a IP65</t>
  </si>
  <si>
    <t>D22</t>
  </si>
  <si>
    <t>bílá vývodka 16 (Ø 22 mm)</t>
  </si>
  <si>
    <t>D22.3</t>
  </si>
  <si>
    <t>krémová vývodka 16 (Ø 22 mm)</t>
  </si>
  <si>
    <t>D22.5</t>
  </si>
  <si>
    <t>tmavě hnědá vývodka 16 (Ø 22 mm)</t>
  </si>
  <si>
    <t>D22.55</t>
  </si>
  <si>
    <t>černá vývodka 16 (Ø 22 mm)</t>
  </si>
  <si>
    <t>D22.7</t>
  </si>
  <si>
    <t>hnědá vývodka 16 (Ø 22 mm)</t>
  </si>
  <si>
    <t>D28</t>
  </si>
  <si>
    <t>bílá vývodka 21 (Ø 28 mm)</t>
  </si>
  <si>
    <t>D28.3</t>
  </si>
  <si>
    <t>krémová vývodka 21 (Ø 28 mm)</t>
  </si>
  <si>
    <t>D28.5</t>
  </si>
  <si>
    <t>tmavě hnědá vývodka 21 (Ø 28 mm)</t>
  </si>
  <si>
    <t>D28.55</t>
  </si>
  <si>
    <t>černá vývodka 21 (Ø 28 mm)</t>
  </si>
  <si>
    <t>D28.7</t>
  </si>
  <si>
    <t>hnědá vývodka 21 (Ø 28 mm)</t>
  </si>
  <si>
    <t>D37</t>
  </si>
  <si>
    <t>bílá vývodka 29 (Ø 37 mm)</t>
  </si>
  <si>
    <t>D37.3</t>
  </si>
  <si>
    <t>krémová vývodka 29 (Ø 37 mm)</t>
  </si>
  <si>
    <t>D37.5</t>
  </si>
  <si>
    <t>tmavě hnědá vývodka 29 (Ø 37 mm)</t>
  </si>
  <si>
    <t>D37.55</t>
  </si>
  <si>
    <t>černá vývodka 29 (Ø 37 mm)</t>
  </si>
  <si>
    <t>D37.7</t>
  </si>
  <si>
    <t>hnědá vývodka 29 (Ø 37 mm)</t>
  </si>
  <si>
    <t>5.5. KOVOVÉ NOSNÉ PÁSKY</t>
  </si>
  <si>
    <t>KPP6M</t>
  </si>
  <si>
    <t>kovový pásek P6M, 108 mm</t>
  </si>
  <si>
    <t>KPN6M</t>
  </si>
  <si>
    <t>kovový pásek N6M ,143 mm</t>
  </si>
  <si>
    <t>KP9M</t>
  </si>
  <si>
    <t>kovový pásek 9M,  161 mm</t>
  </si>
  <si>
    <t>KPSJK</t>
  </si>
  <si>
    <t>kovový pásek SJ110, K010 IP55, 176 mm</t>
  </si>
  <si>
    <t>KPP16M</t>
  </si>
  <si>
    <t>kovový pásek  P16M , 285 mm</t>
  </si>
  <si>
    <t>6. ROZBOČOVACÍ KRABICE</t>
  </si>
  <si>
    <t>6.1. ROZBOČOVACÍ KRABICE IP65 106x106x58mm,vnit. rozm. 86x86x43mm, max 40A</t>
  </si>
  <si>
    <t xml:space="preserve">Rozvodné krabice K100U, K100U-1 a K100U-2 se na stěnu připevňují pomocí vnějších úchytů bez porušení krytí IP65 </t>
  </si>
  <si>
    <t>6.1.1. K100 IP65 s vývodkami</t>
  </si>
  <si>
    <t>K100</t>
  </si>
  <si>
    <t>K100U</t>
  </si>
  <si>
    <t>6.1.2. K100-1 IP65 s hladkými stěnami</t>
  </si>
  <si>
    <t>K100-1</t>
  </si>
  <si>
    <t>K100U-1</t>
  </si>
  <si>
    <t>IP 65, 106x106x58 mm, šedá, hladké stěny</t>
  </si>
  <si>
    <t>IP 65, 106x106x58 mm, bílá, hladké stěny</t>
  </si>
  <si>
    <t>6.1.3. K100-2 IP65 s prolisy pro vývodky</t>
  </si>
  <si>
    <t>K100-2</t>
  </si>
  <si>
    <t>IP 65, 106x106x58 mm, šedá, prolisy</t>
  </si>
  <si>
    <t>IP 65, 106x106x58 mm, hnědá, prolisy</t>
  </si>
  <si>
    <t>K100U-2</t>
  </si>
  <si>
    <t>IP 65, 106x106x58 mm, bílá, prolisy</t>
  </si>
  <si>
    <t>6.2. ROZBOČOVACÍ KRABICE IP44 85x135mm</t>
  </si>
  <si>
    <t>IP44, bílá, se šrouby 3,5x16</t>
  </si>
  <si>
    <t>K85x135.0</t>
  </si>
  <si>
    <t>IP44, čirý spodní díl i víko</t>
  </si>
  <si>
    <t>6.3. ROZBOČOVACÍ KRABICE IP65 110x150mm</t>
  </si>
  <si>
    <t>IP 65, 110x150x96 mm, bílá, nízké víko</t>
  </si>
  <si>
    <t>IP 65, 110x150x149 mm, bílá, vysoké víko</t>
  </si>
  <si>
    <t>6.4. ROZBOČOVACÍ KRABICE IP55 219x167mm</t>
  </si>
  <si>
    <t>K010</t>
  </si>
  <si>
    <t xml:space="preserve">IP 55, 219x167x99 mm, bílá </t>
  </si>
  <si>
    <t>IP 55, 219x167x99mm,  dub</t>
  </si>
  <si>
    <t>K010-T</t>
  </si>
  <si>
    <t xml:space="preserve">IP 55, 219x167x99 mm , bílá, průhledné víko   </t>
  </si>
  <si>
    <t>6.5. ROZBOČOVACÍ KRABICE IP40 (LIŠTOVÉ), 83x83x29mm</t>
  </si>
  <si>
    <t>K80.9</t>
  </si>
  <si>
    <t>IP40, 83x83x29mm, efekt dřeva-dub, lak</t>
  </si>
  <si>
    <t>K80.13</t>
  </si>
  <si>
    <t>IP40, 83x83x29mm, efekt dřeva-tmavé dřevo, lak</t>
  </si>
  <si>
    <t>K80.15</t>
  </si>
  <si>
    <t>IP40, 83x83x29mm, efekt dřeva-buk, lak</t>
  </si>
  <si>
    <t>IP40, 83x83x29mm, efekt dřeva-smrk, lak</t>
  </si>
  <si>
    <t>K100.1 IP40</t>
  </si>
  <si>
    <t>IP40,100x100x55mm, bílá</t>
  </si>
  <si>
    <t>K100.9 IP40</t>
  </si>
  <si>
    <t>IP40,100x100x55mm, efekt dřeva-dub, lak</t>
  </si>
  <si>
    <t>K100.17 IP40</t>
  </si>
  <si>
    <t>IP40,100x100x55mm, efekt dřeva-smrk, lak</t>
  </si>
  <si>
    <t>K100.19 IP40</t>
  </si>
  <si>
    <t>IP40,100x100x55mm, efekt dřeva-borovice, lak</t>
  </si>
  <si>
    <t>7. SVORKOVNICE</t>
  </si>
  <si>
    <t>7.1. SVORKY DVOUPÓLOVÉ A JEDNOPÓLOVÉ IP20 do průřezu 16 mm2</t>
  </si>
  <si>
    <t>7.2. SVORKY (MŮSTKY) IP00 PRO UCHYCENÍ NA DIN LIŠTU</t>
  </si>
  <si>
    <t xml:space="preserve">PE7 </t>
  </si>
  <si>
    <t>10/300</t>
  </si>
  <si>
    <t>PE-zelený</t>
  </si>
  <si>
    <t xml:space="preserve">N7 </t>
  </si>
  <si>
    <t>N-modrý</t>
  </si>
  <si>
    <t xml:space="preserve">L7 </t>
  </si>
  <si>
    <t>L-černý</t>
  </si>
  <si>
    <t>R7</t>
  </si>
  <si>
    <t>R-červený</t>
  </si>
  <si>
    <t>PE7.Ni</t>
  </si>
  <si>
    <t>PE-zelený niklovaný, vhodný pro připojení Al vodičů</t>
  </si>
  <si>
    <t>PE7 EB</t>
  </si>
  <si>
    <t>PE-zelený, šrouby se závitovou brzdou</t>
  </si>
  <si>
    <t>N7.Ni</t>
  </si>
  <si>
    <t>N-modrý niklovaný, vhodný pro připojení Al vodičů</t>
  </si>
  <si>
    <t>N7 EB</t>
  </si>
  <si>
    <t>N-modrý, šrouby se závitovou brzdou</t>
  </si>
  <si>
    <t>L7.Ni</t>
  </si>
  <si>
    <t>L-černý niklovaný, vhodný pro připojení Al vodičů</t>
  </si>
  <si>
    <t>L7 EB</t>
  </si>
  <si>
    <t>L-černý, šrouby se závitovou brzdou</t>
  </si>
  <si>
    <t>PE7DR</t>
  </si>
  <si>
    <t>N7DR</t>
  </si>
  <si>
    <t>L7DR</t>
  </si>
  <si>
    <t xml:space="preserve">PE12 </t>
  </si>
  <si>
    <t>10/200</t>
  </si>
  <si>
    <t>PE12.Ni</t>
  </si>
  <si>
    <t xml:space="preserve">N12 </t>
  </si>
  <si>
    <t>N12.Ni</t>
  </si>
  <si>
    <t xml:space="preserve">L12 </t>
  </si>
  <si>
    <t>L12.Ni</t>
  </si>
  <si>
    <t xml:space="preserve">PE15 </t>
  </si>
  <si>
    <t>PE15.Ni</t>
  </si>
  <si>
    <t xml:space="preserve">N15 </t>
  </si>
  <si>
    <t>N15.Ni</t>
  </si>
  <si>
    <t xml:space="preserve">L15 </t>
  </si>
  <si>
    <t>L15.Ni</t>
  </si>
  <si>
    <t>4xsvorka 16mm2, 1xsvorka 25mm2</t>
  </si>
  <si>
    <t>10xsvorka 16mm2, 1xsvorka 50mm2</t>
  </si>
  <si>
    <t>7.3. SVORKY (MŮSTKY) IP00 PRO UPEVNĚNÍ ŠROUBY</t>
  </si>
  <si>
    <t>šedá</t>
  </si>
  <si>
    <t>žlutozelený</t>
  </si>
  <si>
    <t>modrý</t>
  </si>
  <si>
    <t>černý</t>
  </si>
  <si>
    <t>10xsvorka 16mm2, 1xsvorka 50mm2, bez držáku</t>
  </si>
  <si>
    <t xml:space="preserve">7.4. PLASTOVÉ DRŽÁKY KE SVORKOVNICÍM   </t>
  </si>
  <si>
    <t xml:space="preserve">držák svorkovnic, zelený </t>
  </si>
  <si>
    <t>držák svorkovnic, žlutý</t>
  </si>
  <si>
    <t>držák svorkovnic, modrý</t>
  </si>
  <si>
    <t>držák  svorkovnic, černý</t>
  </si>
  <si>
    <t>držák svorkovnic, červený</t>
  </si>
  <si>
    <t>držák svorkovnic na lišty DIN, zelený</t>
  </si>
  <si>
    <t>držák svorkovnic na lišty DIN, žlutý</t>
  </si>
  <si>
    <t>držák svorkovnic  na lišty DIN, modrý</t>
  </si>
  <si>
    <t>držák svorkovnic  na lišty DIN,  černý</t>
  </si>
  <si>
    <t>držák svorkovnic  na lišty DIN, červený</t>
  </si>
  <si>
    <t xml:space="preserve">držák šedý pro E10x10 a E15x10, na lišty DIN 35 </t>
  </si>
  <si>
    <t xml:space="preserve">držák zelený pro E10x10 a E15x10, na lišty DIN 35 </t>
  </si>
  <si>
    <t xml:space="preserve">držák žlutý pro E10x10 a E15x10, na lišty DIN 35 </t>
  </si>
  <si>
    <t xml:space="preserve">držák modrý pro E10x10 a E15x10, na lišty DIN 35 </t>
  </si>
  <si>
    <t xml:space="preserve">držák černý pro E10x10 a E15x10, na lišty DIN 35 </t>
  </si>
  <si>
    <t>držák svorkovnic, šedý</t>
  </si>
  <si>
    <t>držák svorkovnic, zelený</t>
  </si>
  <si>
    <t>držák svorkovnic, černý</t>
  </si>
  <si>
    <t>7.5. SVORKOVNICE IP00 pro shodný průřez vodičů</t>
  </si>
  <si>
    <t>max průřez pro vodič 10 mm2</t>
  </si>
  <si>
    <t>max průřez 10mm2, povrchová úprava (na zakázku)</t>
  </si>
  <si>
    <t>max průřez pro vodič 16 mm2</t>
  </si>
  <si>
    <t xml:space="preserve">max průřez 16 mm2, povrchová úprava, (na zakázku) </t>
  </si>
  <si>
    <t xml:space="preserve">max. průřez 16 mm2, povrchová úprava, (na zakázku) </t>
  </si>
  <si>
    <t>max průřez pro vodič 16 mm2, závitová brzda</t>
  </si>
  <si>
    <t xml:space="preserve">max průřez pro vodič 25 mm2                      </t>
  </si>
  <si>
    <t>25 mm2, 1x šroub na svorku</t>
  </si>
  <si>
    <t>25 mm2, 1x šroub na svorku, závitová brzda</t>
  </si>
  <si>
    <t xml:space="preserve">25 mm2 , 2x šroub na 1 svorku       </t>
  </si>
  <si>
    <t>7.6. SVORKOVNICE IP00 pro dva různé průřezy vodičů</t>
  </si>
  <si>
    <t>počet svorek/průřez vodiče (mm2) 125A</t>
  </si>
  <si>
    <t>E80/16+2/25</t>
  </si>
  <si>
    <t>7.7. SVORKOVNICE IP00 do 100 svorek, stejný průřez vodiče</t>
  </si>
  <si>
    <t>počet svorek/průřez vodiče (mm2)</t>
  </si>
  <si>
    <t xml:space="preserve">počet svorek/průřez vodiče (mm2) </t>
  </si>
  <si>
    <t>7.8. ROZBOČOVACÍ SVORKOVNICE do krabic</t>
  </si>
  <si>
    <t>5x svorka, 1,5-16mm2</t>
  </si>
  <si>
    <t>7.9. PŘIPOJOVACÍ PRVKY (SVORKY)</t>
  </si>
  <si>
    <t>připoj.prvek v krytu, max.průřez 25 mm2 Cu/Al</t>
  </si>
  <si>
    <t>připoj.prvek dvojitý v krytu,max.průřez 25 mm2 Cu/Al</t>
  </si>
  <si>
    <t>max.průřez 35 mm2 Cu/Al, připojení ze strany</t>
  </si>
  <si>
    <t>dvojitý,max.průřez 35mm2 Cu/Al připojení ze strany</t>
  </si>
  <si>
    <t>max.průřez 35 mm2 Cu/Al, v krytu, připojení zepředu</t>
  </si>
  <si>
    <t>dvojitý, v krytu, max.průřez 35 mm2 Cu/Al, připojení zepředu</t>
  </si>
  <si>
    <t>připojovací prvek v krytu, max.průřez 50mm2 Cu/Al</t>
  </si>
  <si>
    <t>připojovací prvek dlouhý,v krytu, max.průřez 50mm2 Cu/Al</t>
  </si>
  <si>
    <t>7.10. SVORKOVNICE IP00 - SESTAVY do 63A na DIN lištu, max. průřez pro vodič 16 mm2</t>
  </si>
  <si>
    <t>E2x5 šedá</t>
  </si>
  <si>
    <t>2x5 svorek, šedá</t>
  </si>
  <si>
    <t>E2x15 šedá</t>
  </si>
  <si>
    <t>2x15 svorek, šedá</t>
  </si>
  <si>
    <t>E2x24 šedá</t>
  </si>
  <si>
    <t>2x24 svorek, šedá</t>
  </si>
  <si>
    <t>E2x36 šedá</t>
  </si>
  <si>
    <t>2x36 svorek, šedá</t>
  </si>
  <si>
    <t>7.11. SVORKOVNICE IP00 - SESTAVY do 100A na DIN lištu, max. průřez pro vodič 25 mm2</t>
  </si>
  <si>
    <t>7.12. SVORKOVNICE IP00 - SESTAVY do 125A na DIN lištu, max. průřez pro vodič 25 mm2</t>
  </si>
  <si>
    <t>7.13. EKVIPOTENCIÁLNÍ SVORKOVNICE</t>
  </si>
  <si>
    <t>ekvipotenciální svorkovnice 128x51x46mm</t>
  </si>
  <si>
    <t>ekvipotenciální svorkovnice 175x51x46mm</t>
  </si>
  <si>
    <t>7.14. EKVIPOTENCIÁLNÍ SVORKOVNICE S KRABICÍ KO125E</t>
  </si>
  <si>
    <t>KO125E/EQ01</t>
  </si>
  <si>
    <t>instalační krabice KO125E + ekvipot. sv. EQ01</t>
  </si>
  <si>
    <t>KO125E/EQ02</t>
  </si>
  <si>
    <t>instalační krabice KO125E + ekvipot. sv. EQ02</t>
  </si>
  <si>
    <t>7.15. SVORKY IP20 do průřezu 50mm2 do 125A</t>
  </si>
  <si>
    <t>svorkovnice 128x51x46mm</t>
  </si>
  <si>
    <t>připojení 10x25mm2, profil mos. 14x14, 2x šroub na 1 svorku</t>
  </si>
  <si>
    <t>8. SVORKOVNICE PŘÍSTROJOVÉ</t>
  </si>
  <si>
    <t>10/800</t>
  </si>
  <si>
    <t>bílá, 17,5A, 400V, provozní teplota -25°C do + 85°C</t>
  </si>
  <si>
    <t>černá, 17,5A, 400V, provozní teplota -25°C do + 85°C</t>
  </si>
  <si>
    <t>hnědá, 17,5A, 400V, provozní teplota -25°C do + 85°C</t>
  </si>
  <si>
    <t>červená, 17,5A, 400V, provozní teplota -25°C do + 85°C</t>
  </si>
  <si>
    <t>modrá, 17,5A, 400V, provozní teplota -25°C do + 85°C</t>
  </si>
  <si>
    <t>zelená, 17,5A, 400V, provozní teplota -25°C do + 85°C</t>
  </si>
  <si>
    <t>žlutá, 17,5A, 400V, provozní teplota -25°C do + 85°C</t>
  </si>
  <si>
    <t>fialová, 17,5A, 400V, provozní teplota -25°C do + 85°C</t>
  </si>
  <si>
    <t>šedá, 17,5A, 400V, provozní teplota -25°C do + 85°C</t>
  </si>
  <si>
    <t>10/400</t>
  </si>
  <si>
    <t>bílá, 20,0A, 400V, provozní teplota -25°C do + 85°C</t>
  </si>
  <si>
    <t>černá, 20,0A, 400V, provozní teplota -25°C do + 85°C</t>
  </si>
  <si>
    <t>hnědá, 20,0A, 400V, provozní teplota -25°C do + 85°C</t>
  </si>
  <si>
    <t>červená, 20,0A, 400V, provozní teplota -25°C do + 85°C</t>
  </si>
  <si>
    <t>modrá, 20,0A, 400V, provozní teplota -25°C do + 85°C</t>
  </si>
  <si>
    <t>zelená, 20,0A, 400V, provozní teplota -25°C do + 85°C</t>
  </si>
  <si>
    <t>žlutá, 20,0A, 400V, provozní teplota -25°C do + 85°C</t>
  </si>
  <si>
    <t>fialová, 20,0A, 400V, provozní teplota -25°C do + 85°C</t>
  </si>
  <si>
    <t>šedá, 20,0A, 400V, provozní teplota -25°C do + 85°C</t>
  </si>
  <si>
    <t>10/350</t>
  </si>
  <si>
    <t>bílá, 32,0A, 400V, provozní teplota -25°C do + 85°C</t>
  </si>
  <si>
    <t>černá, 32,0A, 400V, provozní teplota -25°C do + 85°C</t>
  </si>
  <si>
    <t>hnědá, 32,0A, 400V, provozní teplota -25°C do + 85°C</t>
  </si>
  <si>
    <t>červená, 32,0A, 400V, provozní teplota -25°C do + 85°C</t>
  </si>
  <si>
    <t>modrá, 32,0A, 400V, provozní teplota -25°C do + 85°C</t>
  </si>
  <si>
    <t>zelená, 32,0A, 400V, provozní teplota -25°C do + 85°C</t>
  </si>
  <si>
    <t>žlutá, 32,0A, 400V, provozní teplota -25°C do + 85°C</t>
  </si>
  <si>
    <t>fialová, 32,0A, 400V, provozní teplota -25°C do + 85°C</t>
  </si>
  <si>
    <t>šedá, 32,0A, 400V, provozní teplota -25°C do + 85°C</t>
  </si>
  <si>
    <t>bílá, 63,0A, 400V, provozní teplota -25°C do + 85°C</t>
  </si>
  <si>
    <t>černá, 63,0A, 400V, provozní teplota -25°C do + 85°C</t>
  </si>
  <si>
    <t>hnědá, 63,0A, 400V, provozní teplota -25°C do + 85°C</t>
  </si>
  <si>
    <t>červená, 63,0A, 400V, provozní teplota -25°C do + 85°C</t>
  </si>
  <si>
    <t>modrá, 63,0A, 400V, provozní teplota -25°C do + 85°C</t>
  </si>
  <si>
    <t>zelená, 63,0A, 400V, provozní teplota -25°C do + 85°C</t>
  </si>
  <si>
    <t>žlutá, 63,0A, 400V, provozní teplota -25°C do + 85°C</t>
  </si>
  <si>
    <t>fialová, 63,0A, 400V, provozní teplota -25°C do + 85°C</t>
  </si>
  <si>
    <t>šedá, 63,0A, 400V, provozní teplota -25°C do + 85°C</t>
  </si>
  <si>
    <t>5/45</t>
  </si>
  <si>
    <t>bílá, 83,0A, 750V, provozní teplota -25°C do + 85°C</t>
  </si>
  <si>
    <t>černá, 83,0A, 750V, provozní teplota -25°C do + 85°C</t>
  </si>
  <si>
    <t>natur, 24,0A, 250V, certifikát VDE,  -25°C do + 125°C</t>
  </si>
  <si>
    <t>natur, 32,0A, 250V, certifikát VDE,  -25°C do + 125°C</t>
  </si>
  <si>
    <t>natur, 41,0A, 250V, certifikát VDE,  -25°C do + 125°C</t>
  </si>
  <si>
    <t>9. NOSNÉ DIN LIŠTY</t>
  </si>
  <si>
    <t>9.1. NOSNÉ LIŠTY DIN 35x7,5 mm, tl. 1 mm</t>
  </si>
  <si>
    <t>1000 mm  bez perforace,žlutý i modrý Zn</t>
  </si>
  <si>
    <t>1000 mm  s perforací, žlutý i modrý Zn</t>
  </si>
  <si>
    <t>2000 mm  bez perforace,Zn</t>
  </si>
  <si>
    <t>2000 mm  s perforací 18mm, Zn</t>
  </si>
  <si>
    <t>80 mm s otvory na upevnění (K100)</t>
  </si>
  <si>
    <t>88 mm s otvory na upevnění (K4, 4M IP65)</t>
  </si>
  <si>
    <t>116 mm s otvory na upevnění (P6M,N6M)</t>
  </si>
  <si>
    <t>157 mm s otvory na upevnění (K010)</t>
  </si>
  <si>
    <t>167 mm s otvory na upevnění (P9M,N9M)</t>
  </si>
  <si>
    <t>208 mm, s otvory na upevnění (SJ110, K010)</t>
  </si>
  <si>
    <t>289 mm s otvory na upevnění (P16M,N16M,P32M)</t>
  </si>
  <si>
    <t>295 mm s otvory na upevnění (N32M)</t>
  </si>
  <si>
    <t>DIN35/318</t>
  </si>
  <si>
    <t>318 mm, s otvory na upevnění (18M)</t>
  </si>
  <si>
    <t>DIN35/100</t>
  </si>
  <si>
    <t>100 mm, otvory pro upevnění na koncích</t>
  </si>
  <si>
    <t>DIN35/200</t>
  </si>
  <si>
    <t>200 mm, otvory pro upevnění na koncích</t>
  </si>
  <si>
    <t>DIN35/300</t>
  </si>
  <si>
    <t>300 mm, otvory pro upevnění na koncích</t>
  </si>
  <si>
    <t>DIN35/400</t>
  </si>
  <si>
    <t>400 mm, otvory pro upevnění na koncích</t>
  </si>
  <si>
    <t>DIN35/500</t>
  </si>
  <si>
    <t>500mm, otvory pro upevnění na koncích</t>
  </si>
  <si>
    <t>100 mm, s otvory po celé délce (perforované)</t>
  </si>
  <si>
    <t>200 mm, s otvory po celé délce (perforované)</t>
  </si>
  <si>
    <t>250 mm, s otvory po celé délce (perforované)</t>
  </si>
  <si>
    <t>300 mm, s otvory po celé délce (perforované)</t>
  </si>
  <si>
    <t>400 mm, s otvory po celé délce (perforované)</t>
  </si>
  <si>
    <t>500 mm, s otvory po celé délce (perforované)</t>
  </si>
  <si>
    <t>9.2. NOSNÉ LIŠTY DIN 35x15 mm, tl. 1,5mm</t>
  </si>
  <si>
    <t>10</t>
  </si>
  <si>
    <t>2000 mm hluboká  bez perforace,Zn</t>
  </si>
  <si>
    <t>2000 mm hluboká s perforací 18mm, Zn</t>
  </si>
  <si>
    <t>9.3. DRŽÁKY NOSNÝCH LIŠT DIN 35</t>
  </si>
  <si>
    <t>DR1</t>
  </si>
  <si>
    <t>držák DIN lišty pevný/2 polohy</t>
  </si>
  <si>
    <t>DR2</t>
  </si>
  <si>
    <t>držák DIN lišty stavitelný (4 nastavitelné výšky lišty)</t>
  </si>
  <si>
    <t>DR3</t>
  </si>
  <si>
    <t>držák DIN lišty pevný/1 poloha</t>
  </si>
  <si>
    <t>SDR1</t>
  </si>
  <si>
    <t>sada 2x DR1 a 2x šroub 3,5x20</t>
  </si>
  <si>
    <t>SDR2</t>
  </si>
  <si>
    <t xml:space="preserve">sada 2x DR2 a 2x šroub 3,5x13 a 2x šroub 3,9x9,5 </t>
  </si>
  <si>
    <t>SDR3</t>
  </si>
  <si>
    <t>sada 2x DR3 a 2x šroub</t>
  </si>
  <si>
    <t>10. ČASOVÉ SPÍNAČE</t>
  </si>
  <si>
    <t xml:space="preserve">časový sp. s ochranou proti zkratu a dalšími funkcemi </t>
  </si>
  <si>
    <t>11. SVORKOVNICE ŘADOVÉ</t>
  </si>
  <si>
    <t>11.1. SVORKOVNICE ŘADOVÉ</t>
  </si>
  <si>
    <t>192A, 10-70mm2, na lištu DIN35, šroubová</t>
  </si>
  <si>
    <t>232A, 10-95mm2, na lištu DIN35, šroubová</t>
  </si>
  <si>
    <t>269A, 35-120mm2, na lištu DIN35, šroubová</t>
  </si>
  <si>
    <t>415A, 70-240mm2, na lištu DIN35, šroubová</t>
  </si>
  <si>
    <t>269A, 50-120mm2, na lištu DIN35, 1xAl svorka V</t>
  </si>
  <si>
    <t>269A, 50-120mm2, na lištu DIN35, 2xAl svorka V</t>
  </si>
  <si>
    <t>415A, 25-240mm2, na lištu DIN35, 1xAl svorka V</t>
  </si>
  <si>
    <t>415A, 25-240mm2, na lištu DIN35, 2xAl svorka V</t>
  </si>
  <si>
    <t>11.2. SVORKOVNICE ŘADOVÉ V KRYTU IP20</t>
  </si>
  <si>
    <t>125A, 10-35mm2, na lištu DIN35, inbus 5mm</t>
  </si>
  <si>
    <t>bílý, 6 - 12 modulů, plombobatelný, kovová DIN</t>
  </si>
  <si>
    <t>bílý, se svorkou, plombobatelný, kovová DIN</t>
  </si>
  <si>
    <t>bílý, plombovatelný, kovová DIN lišta, na hořl.podklady tř.C2</t>
  </si>
  <si>
    <t>Z10M.111</t>
  </si>
  <si>
    <t xml:space="preserve">K85x135 </t>
  </si>
  <si>
    <t>IP 65, 110x150x149 mm, bílá, průhledné vysoké víko</t>
  </si>
  <si>
    <t>IP 65, 110x150x96 mm, bílá, průhledné nízké víko</t>
  </si>
  <si>
    <t>IP 55, 219x167x99mm,  borovice</t>
  </si>
  <si>
    <t>IP40, 83x83x29mm, bílá C2</t>
  </si>
  <si>
    <t>IP40, 83x83x29mm, hnědá C2</t>
  </si>
  <si>
    <t>K80.7 C2</t>
  </si>
  <si>
    <t>K80.1 C2</t>
  </si>
  <si>
    <t>K80.3 C2</t>
  </si>
  <si>
    <t>IP40, 83x83x29mm, krémová C2</t>
  </si>
  <si>
    <t>IP40, 83x83x29mm, tm.hnědá C2</t>
  </si>
  <si>
    <t>10/250</t>
  </si>
  <si>
    <t>IP20, 1 X 60W - DOPRODEJ</t>
  </si>
  <si>
    <t xml:space="preserve">IP 65, 106x106x58 mm, borovice, prolisy </t>
  </si>
  <si>
    <t xml:space="preserve">IP 65, tm.dřevo, prolisy </t>
  </si>
  <si>
    <t>PE-zelený, balení v kartonové krabici po 400ks</t>
  </si>
  <si>
    <t>N-modrý, baleno volně po 400ks v kart. krabici</t>
  </si>
  <si>
    <t>L-černý, baleno volně po 400ks v kart. krabici</t>
  </si>
  <si>
    <t>1/1000</t>
  </si>
  <si>
    <t>Z10M.5</t>
  </si>
  <si>
    <t>MP Pg13,5</t>
  </si>
  <si>
    <t>MP Pg16</t>
  </si>
  <si>
    <t>MP Pg29</t>
  </si>
  <si>
    <t>bílá membránová průchodka, dop.průměr kabelu 3-9mm</t>
  </si>
  <si>
    <t>bílá membránová průchodka, dop.průměr kabelu 5-11mm</t>
  </si>
  <si>
    <t>bílá membránová průchodka, dop.průměr kabelu 9-20mm</t>
  </si>
  <si>
    <t>12MN C2</t>
  </si>
  <si>
    <t>DIN35/250</t>
  </si>
  <si>
    <t>250 mm, otvory pro upevnění na koncích</t>
  </si>
  <si>
    <t>Protahovací struna průměr 4mm², délka 30m</t>
  </si>
  <si>
    <t xml:space="preserve">Protahovací struna průměr 3mm², délka 5m </t>
  </si>
  <si>
    <t>Protahovací struna průměr 3mm², délka 10m</t>
  </si>
  <si>
    <t>Protahovací struna průměr 3mm², délka 15m</t>
  </si>
  <si>
    <t>Protahovací struna průměr 3mm², délka 20m</t>
  </si>
  <si>
    <t>Protahovací struna průměr 3mm², délka 25m</t>
  </si>
  <si>
    <t>Protahovací struna průměr 3mm², délka 30m</t>
  </si>
  <si>
    <t>17mm průchodka vodičů pro spojení rozv. pod omítku</t>
  </si>
  <si>
    <t>50/100</t>
  </si>
  <si>
    <t>1/30</t>
  </si>
  <si>
    <t>1</t>
  </si>
  <si>
    <t>1/60</t>
  </si>
  <si>
    <t>1/40</t>
  </si>
  <si>
    <t>1/10</t>
  </si>
  <si>
    <t>3MN</t>
  </si>
  <si>
    <t>1/50</t>
  </si>
  <si>
    <t>1/5</t>
  </si>
  <si>
    <t>1/20</t>
  </si>
  <si>
    <t>1/24</t>
  </si>
  <si>
    <t>1/100</t>
  </si>
  <si>
    <t>1/64</t>
  </si>
  <si>
    <t>Bezšroubové svorky, lustrové svorky, WAGO svorky</t>
  </si>
  <si>
    <t>1/16</t>
  </si>
  <si>
    <t>bílý, pro 3 moduly, plombovatelný</t>
  </si>
  <si>
    <t>1M balení</t>
  </si>
  <si>
    <t>2M balení</t>
  </si>
  <si>
    <t>4M balení</t>
  </si>
  <si>
    <t>4MN balení</t>
  </si>
  <si>
    <t>3MN balení</t>
  </si>
  <si>
    <t>1/12</t>
  </si>
  <si>
    <t>13.2. WAGO SVORKY</t>
  </si>
  <si>
    <t>2273-202</t>
  </si>
  <si>
    <t>100</t>
  </si>
  <si>
    <t>WAGO svorka krabicová 2x0.5-2.5 mm2 transp/bilá</t>
  </si>
  <si>
    <t>2273-203</t>
  </si>
  <si>
    <t>WAGO svorka krabicová 3x0.5-2.5 mm2 transp/oranž</t>
  </si>
  <si>
    <t>2273-204</t>
  </si>
  <si>
    <t>WAGO svorka krabicová 4x0.5-2.5 mm2 transp/červená</t>
  </si>
  <si>
    <t>2273-205</t>
  </si>
  <si>
    <t>WAGO svorka krabicová 5x0.5-2.5 mm2 transp/žlutá</t>
  </si>
  <si>
    <t>2273-208</t>
  </si>
  <si>
    <t>WAGO svorka krabicová 8x0.5-2.5 mm2 transp/šedá</t>
  </si>
  <si>
    <t>222-412</t>
  </si>
  <si>
    <t>50</t>
  </si>
  <si>
    <t>WAGO svorka flexi 2x0.08-4 mm2</t>
  </si>
  <si>
    <t>222-413</t>
  </si>
  <si>
    <t xml:space="preserve">WAGO svorka flexi 3x0.08-4 mm2 </t>
  </si>
  <si>
    <t>222-415</t>
  </si>
  <si>
    <t>40</t>
  </si>
  <si>
    <t>WAGO svorka flexi 5x0.08-4 mm2</t>
  </si>
  <si>
    <t>221-412</t>
  </si>
  <si>
    <t>WAGO svorka flexi 2x0.08-4 mm2 NOVÁ</t>
  </si>
  <si>
    <t>221-413</t>
  </si>
  <si>
    <t>WAGO svorka flexi 3x0.08-4 mm2 NOVÁ</t>
  </si>
  <si>
    <t>221-415</t>
  </si>
  <si>
    <t>WAGO svorka flexi 5x0.08-4 mm2 NOVÁ</t>
  </si>
  <si>
    <t>111617</t>
  </si>
  <si>
    <t>111612</t>
  </si>
  <si>
    <t>111613</t>
  </si>
  <si>
    <t>111614</t>
  </si>
  <si>
    <t>111615</t>
  </si>
  <si>
    <t>111616</t>
  </si>
  <si>
    <t>111618</t>
  </si>
  <si>
    <t>1/70</t>
  </si>
  <si>
    <t>8.1. SVORKOVNICE PŘÍSTROJOVÉ do 85°C s ocelovým jádrem - NOVINKA</t>
  </si>
  <si>
    <t>8.2. SVORKOVNICE PŘÍSTROJOVÉ do 85°C s mosazným jádrem</t>
  </si>
  <si>
    <t>8.3.</t>
  </si>
  <si>
    <t>Svorkovnice přístrojové do 85°C S mozasným jádrem</t>
  </si>
  <si>
    <t>PS2,5 ECONOMY</t>
  </si>
  <si>
    <t>PS6-10 ECONOMY</t>
  </si>
  <si>
    <t>PS16 ECONOMY</t>
  </si>
  <si>
    <t>PS25 ECONOMY</t>
  </si>
  <si>
    <t>PS4 ECONOMY</t>
  </si>
  <si>
    <t>bílá, 32A, 450V, provozní teplota -25°C do + 85°C</t>
  </si>
  <si>
    <t>černá, 32A, 450V, provozní teplota -25°C do + 85°C</t>
  </si>
  <si>
    <t>bílá, 41A, 450V, provozní teplota -25°C do + 85°C</t>
  </si>
  <si>
    <t>černá, 41A, 450V, provozní teplota -25°C do + 85°C</t>
  </si>
  <si>
    <t>bílá, 57A, 450V, provozní teplota -25°C do + 85°C</t>
  </si>
  <si>
    <t>černá, 57A, 450V, provozní teplota -25°C do + 85°C</t>
  </si>
  <si>
    <t>bílá, 76A, 500V, provozní teplota -25°C do + 85°C</t>
  </si>
  <si>
    <t>černá, 76A, 500V, provozní teplota -25°C do + 85°C</t>
  </si>
  <si>
    <t>bílá, 101A, 750V, provozní teplota -25°C do + 85°C</t>
  </si>
  <si>
    <t>černá, 101A, 750V, provozní teplota -25°C do + 85°C</t>
  </si>
  <si>
    <t>PSP1,5-2,5</t>
  </si>
  <si>
    <t>PSP6-10</t>
  </si>
  <si>
    <t>bílá, 17,5A, 400V, s podložkou pro lano, prov.tep.-25°C do + 85°C</t>
  </si>
  <si>
    <t>bílá, 20,0A, 400V, s podložkou pro lano,prov.tep.-25°C do + 85°C</t>
  </si>
  <si>
    <t>bílá, 32,0A, 400V, s podložkou pro lano, prov.tep.-25°C do + 85°C</t>
  </si>
  <si>
    <t>PSP2,5-4</t>
  </si>
  <si>
    <t>PG 9C</t>
  </si>
  <si>
    <t>Vývodka s maticí PG9 černá</t>
  </si>
  <si>
    <t>00661</t>
  </si>
  <si>
    <t>PG 11C</t>
  </si>
  <si>
    <t>00662</t>
  </si>
  <si>
    <t>PG 13,5C</t>
  </si>
  <si>
    <t>00660</t>
  </si>
  <si>
    <t>Vývodka s maticí PG11 černá</t>
  </si>
  <si>
    <t>Vývodka s maticí PG13,5 černá</t>
  </si>
  <si>
    <t>16. SVÍTIDLA</t>
  </si>
  <si>
    <t>16.1. SVÍTIDLA IP20 s opálovým sklem a kopyta</t>
  </si>
  <si>
    <t>16.2. SVÍTIDLA IP20</t>
  </si>
  <si>
    <t xml:space="preserve">16.3. PODHLEDOVÁ SVÍTIDLA IP20 </t>
  </si>
  <si>
    <t>16.4. SVÍTIDLA IP54</t>
  </si>
  <si>
    <t>16.5. MONTÁŽNÍ LAMPY s vypínačem</t>
  </si>
  <si>
    <t>16.6. SVÍTIDLA IP65 - VANY</t>
  </si>
  <si>
    <t>16.7. VENKOVNÍ OSVĚTLENÍ - POULIČNÍ</t>
  </si>
  <si>
    <t>Śňůrové vypínače</t>
  </si>
  <si>
    <t>Svítidla</t>
  </si>
  <si>
    <t>15. ŠŃŮROVÉ VYPÍNAČE 2 pólové 2A</t>
  </si>
  <si>
    <t>11132116</t>
  </si>
  <si>
    <t>11132114</t>
  </si>
  <si>
    <t>bílý</t>
  </si>
  <si>
    <t>11132117</t>
  </si>
  <si>
    <t>průhledný</t>
  </si>
  <si>
    <t>11132115</t>
  </si>
  <si>
    <t>hnědý</t>
  </si>
  <si>
    <t>11132113</t>
  </si>
  <si>
    <t>zlatý</t>
  </si>
  <si>
    <t>VS2.1</t>
  </si>
  <si>
    <t>VS2.55</t>
  </si>
  <si>
    <t>VS2.0</t>
  </si>
  <si>
    <t>VS2.5</t>
  </si>
  <si>
    <t>VS2.21</t>
  </si>
  <si>
    <t>krémová</t>
  </si>
  <si>
    <t>tmavě hnědá</t>
  </si>
  <si>
    <t>hnědá</t>
  </si>
  <si>
    <t>hnědá, kouř.dv.</t>
  </si>
  <si>
    <t>kouřová náhradní dvířka k rozvodnicím P32M a N32M</t>
  </si>
  <si>
    <t>E7/2x3 PE+N</t>
  </si>
  <si>
    <t>E7PE</t>
  </si>
  <si>
    <t>E7N</t>
  </si>
  <si>
    <t>E7L</t>
  </si>
  <si>
    <t>E13/2x6 PE+N</t>
  </si>
  <si>
    <t>E13PE</t>
  </si>
  <si>
    <t>E13N</t>
  </si>
  <si>
    <t>E13L</t>
  </si>
  <si>
    <t>E15/2x7 PE+N</t>
  </si>
  <si>
    <t>E15PE</t>
  </si>
  <si>
    <t>E15N</t>
  </si>
  <si>
    <t>E15L</t>
  </si>
  <si>
    <t>E1x9N</t>
  </si>
  <si>
    <t>E2x4L</t>
  </si>
  <si>
    <t>E1x9L</t>
  </si>
  <si>
    <t>E7+2/10</t>
  </si>
  <si>
    <t>E7+2/10PE</t>
  </si>
  <si>
    <t>E7+2/10N</t>
  </si>
  <si>
    <t>E7+2/10L</t>
  </si>
  <si>
    <t>E10+2/10</t>
  </si>
  <si>
    <t>E10+2/10PE</t>
  </si>
  <si>
    <t>E10+2/10N</t>
  </si>
  <si>
    <t>E10+2/10L</t>
  </si>
  <si>
    <t>E7+2/16</t>
  </si>
  <si>
    <t>E7+2/16PE</t>
  </si>
  <si>
    <t>E7+2/16N</t>
  </si>
  <si>
    <t>E7+2/16L</t>
  </si>
  <si>
    <t>E10+2/16</t>
  </si>
  <si>
    <t>E10+2/16PE</t>
  </si>
  <si>
    <t>E10+2/16N</t>
  </si>
  <si>
    <t>E10+2/16L</t>
  </si>
  <si>
    <t>E10/1x50</t>
  </si>
  <si>
    <t>E01</t>
  </si>
  <si>
    <t>E01PE-G</t>
  </si>
  <si>
    <t>E01PE-Y</t>
  </si>
  <si>
    <t xml:space="preserve">E01N </t>
  </si>
  <si>
    <t xml:space="preserve">E01L </t>
  </si>
  <si>
    <t xml:space="preserve">E01+ </t>
  </si>
  <si>
    <t>E02PE zelený</t>
  </si>
  <si>
    <t>E02PE žlutý</t>
  </si>
  <si>
    <t>E02N modrý</t>
  </si>
  <si>
    <t>E02L černý</t>
  </si>
  <si>
    <t>E02+ červený</t>
  </si>
  <si>
    <t>E03N modrý</t>
  </si>
  <si>
    <t>E03L černý</t>
  </si>
  <si>
    <t>E04 šedý</t>
  </si>
  <si>
    <t>E04 žlutý</t>
  </si>
  <si>
    <t>E04 zelený</t>
  </si>
  <si>
    <t>E04 modrý</t>
  </si>
  <si>
    <t>E04 černý</t>
  </si>
  <si>
    <t>E03PE zelený</t>
  </si>
  <si>
    <t>E03PE žlutý</t>
  </si>
  <si>
    <t>E6x8/10</t>
  </si>
  <si>
    <t>E6x8/10.Ni</t>
  </si>
  <si>
    <t>E8x8/10</t>
  </si>
  <si>
    <t>E6,5x9/16</t>
  </si>
  <si>
    <t>E6,5x9/16.Ni</t>
  </si>
  <si>
    <t>E8x8/16</t>
  </si>
  <si>
    <t>E8x8/16.Ni</t>
  </si>
  <si>
    <t>E8x10/16</t>
  </si>
  <si>
    <t>EB8x10/16</t>
  </si>
  <si>
    <t>E10x10/25</t>
  </si>
  <si>
    <t>E10x15/25-1</t>
  </si>
  <si>
    <t>EB10x15/25-1</t>
  </si>
  <si>
    <t>E15x10/25-2</t>
  </si>
  <si>
    <t>E17/10</t>
  </si>
  <si>
    <t>E31/10</t>
  </si>
  <si>
    <t>E47/10</t>
  </si>
  <si>
    <t>E74/10</t>
  </si>
  <si>
    <t>E17/16</t>
  </si>
  <si>
    <t>E31/16</t>
  </si>
  <si>
    <t>E47/16</t>
  </si>
  <si>
    <t>E74/16</t>
  </si>
  <si>
    <t>EP5x16</t>
  </si>
  <si>
    <t xml:space="preserve">E1x25 </t>
  </si>
  <si>
    <t>E1x25D</t>
  </si>
  <si>
    <t>E1x35</t>
  </si>
  <si>
    <t>E1x35D</t>
  </si>
  <si>
    <t xml:space="preserve">E1x35F </t>
  </si>
  <si>
    <t>E1x35FD</t>
  </si>
  <si>
    <t>E1x50</t>
  </si>
  <si>
    <t>E1x50L</t>
  </si>
  <si>
    <t>EQ01</t>
  </si>
  <si>
    <t>EQ02</t>
  </si>
  <si>
    <t>EQ03</t>
  </si>
  <si>
    <t>EQ04PE</t>
  </si>
  <si>
    <t>EQ04N</t>
  </si>
  <si>
    <t>EQ04L</t>
  </si>
  <si>
    <t>EQ05PE</t>
  </si>
  <si>
    <t>EQ05N</t>
  </si>
  <si>
    <t>EQ05L</t>
  </si>
  <si>
    <t>PS2,5-4 (0,7-4)</t>
  </si>
  <si>
    <t>PS4-6</t>
  </si>
  <si>
    <t>PS6-10</t>
  </si>
  <si>
    <t>PS10-16</t>
  </si>
  <si>
    <t>PS25-35</t>
  </si>
  <si>
    <t>PSV2,5</t>
  </si>
  <si>
    <t>PSV4</t>
  </si>
  <si>
    <t>PSV6</t>
  </si>
  <si>
    <t>DIN35/1000</t>
  </si>
  <si>
    <t>DIN35/2000</t>
  </si>
  <si>
    <t>DIN35/80</t>
  </si>
  <si>
    <t>DIN35/88</t>
  </si>
  <si>
    <t>DIN35/116</t>
  </si>
  <si>
    <t>DIN35/157</t>
  </si>
  <si>
    <t>DIN35/167</t>
  </si>
  <si>
    <t>DIN35/208</t>
  </si>
  <si>
    <t>DIN35/289</t>
  </si>
  <si>
    <t>DIN35/295</t>
  </si>
  <si>
    <t>DIN35/1000P18</t>
  </si>
  <si>
    <t>DIN35/2000P18</t>
  </si>
  <si>
    <t>DIN35/100P</t>
  </si>
  <si>
    <t>DIN35/200P</t>
  </si>
  <si>
    <t>DIN35/250P</t>
  </si>
  <si>
    <t>DIN35/300P</t>
  </si>
  <si>
    <t>DIN35/400P</t>
  </si>
  <si>
    <t>DIN35/500P</t>
  </si>
  <si>
    <t>DIN35x15/2000</t>
  </si>
  <si>
    <t>DIN35x15/2000P</t>
  </si>
  <si>
    <t>UKBN2</t>
  </si>
  <si>
    <t>RS70</t>
  </si>
  <si>
    <t>RS95</t>
  </si>
  <si>
    <t>RS120</t>
  </si>
  <si>
    <t>RS240</t>
  </si>
  <si>
    <t>RS120.0V</t>
  </si>
  <si>
    <t>RS120.0VV</t>
  </si>
  <si>
    <t>RS240.0V</t>
  </si>
  <si>
    <t>RS240.0VV</t>
  </si>
  <si>
    <t>RSA35</t>
  </si>
  <si>
    <t>RSA70</t>
  </si>
  <si>
    <t>RSA120</t>
  </si>
  <si>
    <t xml:space="preserve">PG7 </t>
  </si>
  <si>
    <t xml:space="preserve">PG9 </t>
  </si>
  <si>
    <t xml:space="preserve">PG11 </t>
  </si>
  <si>
    <t>PG13,5</t>
  </si>
  <si>
    <t>PG16</t>
  </si>
  <si>
    <t xml:space="preserve">PG19 </t>
  </si>
  <si>
    <t xml:space="preserve">PG21 </t>
  </si>
  <si>
    <t xml:space="preserve">PG24  </t>
  </si>
  <si>
    <t xml:space="preserve">PG25  </t>
  </si>
  <si>
    <t>PG29</t>
  </si>
  <si>
    <t>PG36</t>
  </si>
  <si>
    <t>PG42</t>
  </si>
  <si>
    <t>PG48</t>
  </si>
  <si>
    <t xml:space="preserve">PG63  </t>
  </si>
  <si>
    <t>S5/4</t>
  </si>
  <si>
    <t>S10/4</t>
  </si>
  <si>
    <t>S15/4</t>
  </si>
  <si>
    <t>S20/4</t>
  </si>
  <si>
    <t>S25/4</t>
  </si>
  <si>
    <t>S30/4</t>
  </si>
  <si>
    <t>S5/3</t>
  </si>
  <si>
    <t>S10/3</t>
  </si>
  <si>
    <t>S15/3</t>
  </si>
  <si>
    <t>S20/3</t>
  </si>
  <si>
    <t>S25/3</t>
  </si>
  <si>
    <t>S30/3</t>
  </si>
  <si>
    <t>SDN</t>
  </si>
  <si>
    <t>K100.3</t>
  </si>
  <si>
    <t>šedá, 6x vývodka</t>
  </si>
  <si>
    <t>bílá, 6x vývodka</t>
  </si>
  <si>
    <t>K100U.3</t>
  </si>
  <si>
    <t>K80.1</t>
  </si>
  <si>
    <t>IP40, 83x83x29mm, bílá</t>
  </si>
  <si>
    <t>PS16-25</t>
  </si>
  <si>
    <t>12.3. VÝVODKY METRICKÉ S MATICÍ VČETNĚ TĚSNĚNÍ IP68 - PRŮCHODKY šedé</t>
  </si>
  <si>
    <t>LS 1x2,5</t>
  </si>
  <si>
    <t>LS 2x2,5</t>
  </si>
  <si>
    <t>7.2.1.  PRO PŘIPOJENÍ MĚDĚNÝCH (Cu) VODIČŮ</t>
  </si>
  <si>
    <t>7.2.3.  PRO PŘIPOJENÍ MĚDĚNÝCH (Cu) A HLINÍKOVÝCH (Al) VODIČŮ</t>
  </si>
  <si>
    <t>PE4/1x25 Ni</t>
  </si>
  <si>
    <t>N4/1x25 Ni</t>
  </si>
  <si>
    <t>L4/1x25 Ni</t>
  </si>
  <si>
    <t>PE10/1x50 Ni</t>
  </si>
  <si>
    <t>N10/1x50 Ni</t>
  </si>
  <si>
    <t>L10/1x50 Ni</t>
  </si>
  <si>
    <t>7.5.1. SVORKOVNICE IP00 pro shodný průřez  Cu vodičů</t>
  </si>
  <si>
    <t>7.5.2. SVORKOVNICE IP00 pro shodný průřez  Cu a Al vodičů</t>
  </si>
  <si>
    <t>E8x10/16 Ni</t>
  </si>
  <si>
    <t>N12M.1</t>
  </si>
  <si>
    <t>N12M.2</t>
  </si>
  <si>
    <t>UP40</t>
  </si>
  <si>
    <t>D12M.1</t>
  </si>
  <si>
    <t>D12M.2</t>
  </si>
  <si>
    <t>RS110</t>
  </si>
  <si>
    <t>RS210</t>
  </si>
  <si>
    <t>Na zakázku vyrábíme tyto typy i se žlutým držákem.</t>
  </si>
  <si>
    <t>K100.9</t>
  </si>
  <si>
    <t>K100.13</t>
  </si>
  <si>
    <t>K100.19</t>
  </si>
  <si>
    <t>K100U.9</t>
  </si>
  <si>
    <t>K100U.13</t>
  </si>
  <si>
    <t>K100U.19</t>
  </si>
  <si>
    <t>E7</t>
  </si>
  <si>
    <t>1x7 svorek, šedá</t>
  </si>
  <si>
    <t>E13</t>
  </si>
  <si>
    <t>E15</t>
  </si>
  <si>
    <t>1x13 svorek, šedá</t>
  </si>
  <si>
    <t>1x15 svorek, šedá</t>
  </si>
  <si>
    <t>E1x9</t>
  </si>
  <si>
    <t>E2x4N</t>
  </si>
  <si>
    <t>E2x4</t>
  </si>
  <si>
    <t>E2x6</t>
  </si>
  <si>
    <t>E2x7D</t>
  </si>
  <si>
    <t>E2x17</t>
  </si>
  <si>
    <t xml:space="preserve">E02 </t>
  </si>
  <si>
    <t xml:space="preserve">E03 </t>
  </si>
  <si>
    <t>skleněná koule-průhlená, motiv kruhů - pruhů pro kopyta</t>
  </si>
  <si>
    <t>18</t>
  </si>
  <si>
    <t>skleněná koule-průhlená, motiv čtverečků pro kopyta</t>
  </si>
  <si>
    <t xml:space="preserve">2.5. MEMBRÁNOVÉ PRŮCHODKY </t>
  </si>
  <si>
    <t>Svorkovnice přístrojové do 85°C s ocelovým jádrem</t>
  </si>
  <si>
    <t xml:space="preserve">Svorkovnice IP20 EQ04 a EQ05 do průřezu 50mm2 do 125A </t>
  </si>
  <si>
    <t xml:space="preserve">Svorkovnice přístrojové do 85°C s přítlačným příškem pro slaněné vodiče </t>
  </si>
  <si>
    <t>P9M.6*</t>
  </si>
  <si>
    <t>P9M.FL*</t>
  </si>
  <si>
    <t>P16M.3*</t>
  </si>
  <si>
    <t>P16M.4*</t>
  </si>
  <si>
    <t>P16M.5*</t>
  </si>
  <si>
    <t>P16M.6*</t>
  </si>
  <si>
    <t>P16M.7*</t>
  </si>
  <si>
    <t>P16M.8*</t>
  </si>
  <si>
    <t>P16M.9*</t>
  </si>
  <si>
    <t>P16M.17*</t>
  </si>
  <si>
    <t>P16M.19*</t>
  </si>
  <si>
    <t>P16M.20*</t>
  </si>
  <si>
    <t>P16M.FL*</t>
  </si>
  <si>
    <t>SP16M.3*</t>
  </si>
  <si>
    <t>SP16M.5*</t>
  </si>
  <si>
    <t>SP16M.7*</t>
  </si>
  <si>
    <t>SP16M.8 *</t>
  </si>
  <si>
    <t>SP16M.9*</t>
  </si>
  <si>
    <t>SP16M.11*</t>
  </si>
  <si>
    <t>SP16M.13*</t>
  </si>
  <si>
    <t>SP16M.15*</t>
  </si>
  <si>
    <t>SP16M.99 *</t>
  </si>
  <si>
    <t>SP16M.FL*</t>
  </si>
  <si>
    <t>P18M.3*</t>
  </si>
  <si>
    <t>P18M.4*</t>
  </si>
  <si>
    <t>P18M.7*</t>
  </si>
  <si>
    <t>P18M.8*</t>
  </si>
  <si>
    <t>P18M.9*</t>
  </si>
  <si>
    <t>P18M.10*</t>
  </si>
  <si>
    <t>P18M.11*</t>
  </si>
  <si>
    <t>P18M.12*</t>
  </si>
  <si>
    <t>P18M.13*</t>
  </si>
  <si>
    <t>P18M.14*</t>
  </si>
  <si>
    <t>P18M.15*</t>
  </si>
  <si>
    <t>P18M.16*</t>
  </si>
  <si>
    <t>P18M.17*</t>
  </si>
  <si>
    <t>P18M.18*</t>
  </si>
  <si>
    <t>P18M.19*</t>
  </si>
  <si>
    <t>P18M.20*</t>
  </si>
  <si>
    <t>P18M.FL*</t>
  </si>
  <si>
    <t>P32M.3*</t>
  </si>
  <si>
    <t>P32M.4*</t>
  </si>
  <si>
    <t xml:space="preserve">P32M.7* </t>
  </si>
  <si>
    <t xml:space="preserve">P32M.8* </t>
  </si>
  <si>
    <t>P32M.9*</t>
  </si>
  <si>
    <t>P32M.10*</t>
  </si>
  <si>
    <t>P32M.11*</t>
  </si>
  <si>
    <t>P32M.12*</t>
  </si>
  <si>
    <t>P32M.13*</t>
  </si>
  <si>
    <t>P32M.14*</t>
  </si>
  <si>
    <t>P32M.15*</t>
  </si>
  <si>
    <t>P32M.16*</t>
  </si>
  <si>
    <t>P32M.17*</t>
  </si>
  <si>
    <t>P32M.18*</t>
  </si>
  <si>
    <t>P32M.19*</t>
  </si>
  <si>
    <t>P32M.20*</t>
  </si>
  <si>
    <t>P32M.FL*</t>
  </si>
  <si>
    <t>4M.5 C2 IP65</t>
  </si>
  <si>
    <t>4 moduly, IP 65,bez svorkovnice, tmavě hnědá C2</t>
  </si>
  <si>
    <t>4M.7 C2 IP65</t>
  </si>
  <si>
    <t>4 moduly, IP 65,bez svorkovnice, hnědá C2</t>
  </si>
  <si>
    <t>SJ110 C2</t>
  </si>
  <si>
    <t>10 modulů, IP 55, svorka PE a N , nehořl. prov. tř.C2</t>
  </si>
  <si>
    <t>SJ110.3 C2</t>
  </si>
  <si>
    <t>10 modulů, IP 55, svorka PE a N, krémová C2</t>
  </si>
  <si>
    <t>SJ110.5 C2</t>
  </si>
  <si>
    <t>10 modulů, IP 55, svorka PE a N, tmavě hnědá C2</t>
  </si>
  <si>
    <t>SJ110.7 C2</t>
  </si>
  <si>
    <t>10 modulů, IP 55, svorka PE a N, hnědá C2</t>
  </si>
  <si>
    <t>SJ120 C2</t>
  </si>
  <si>
    <t>20 modulů, IP 55, svorka PE a N, nehořl. prov. tř.C2, bílá</t>
  </si>
  <si>
    <t>SJ120.7 C2</t>
  </si>
  <si>
    <t>20 modulů, IP 55, svorka PE a N, hnědá, tř.C2</t>
  </si>
  <si>
    <t>K100-2.3 C2</t>
  </si>
  <si>
    <t>IP65, krémová, na hořl. podklady tř. C2</t>
  </si>
  <si>
    <t>K100-2.7 C2</t>
  </si>
  <si>
    <t>K100U-2.7 C2</t>
  </si>
  <si>
    <t>K85x135.5 C2</t>
  </si>
  <si>
    <t>IP44, tmavě hnědá, na hořlavé podklady tř.C2</t>
  </si>
  <si>
    <t>K010.3 C2</t>
  </si>
  <si>
    <t>IP 55, krémová, na hořlavé podklady tř.C2</t>
  </si>
  <si>
    <t>K010.5 C2</t>
  </si>
  <si>
    <t>IP 55, tm.hnědá na hořlavé podklady tř.C2</t>
  </si>
  <si>
    <t>K010.7 C2</t>
  </si>
  <si>
    <t>IP 55, 219x167x99mm, hnědá, nehořlavé provedení tř.C2</t>
  </si>
  <si>
    <t>K80.5 C2</t>
  </si>
  <si>
    <t>K100.3 IP40 C2</t>
  </si>
  <si>
    <t>IP40,100x100x55mm, krémová, C2</t>
  </si>
  <si>
    <t>K100.5 IP40 C2</t>
  </si>
  <si>
    <t>IP40,100x100x55mm, tm.hnědá C2</t>
  </si>
  <si>
    <t>K100.7 IP40 C2</t>
  </si>
  <si>
    <t>IP40,100x100x55mm, hnědá, C2</t>
  </si>
  <si>
    <t>N9M.3*</t>
  </si>
  <si>
    <t>N9M.4*</t>
  </si>
  <si>
    <t>N9M.5*</t>
  </si>
  <si>
    <t>N9M.6*</t>
  </si>
  <si>
    <t>N9M.7*</t>
  </si>
  <si>
    <t>N9M.8*</t>
  </si>
  <si>
    <t>N9M.9*</t>
  </si>
  <si>
    <t>N9M.10*</t>
  </si>
  <si>
    <t>N9M.11*</t>
  </si>
  <si>
    <t>N9M.12*</t>
  </si>
  <si>
    <t>N9M.13*</t>
  </si>
  <si>
    <t>N9M.14*</t>
  </si>
  <si>
    <t>N9M.15*</t>
  </si>
  <si>
    <t>N9M.16*</t>
  </si>
  <si>
    <t>N9M.17*</t>
  </si>
  <si>
    <t>N9M.18*</t>
  </si>
  <si>
    <t>N9M.19*</t>
  </si>
  <si>
    <t>N9M.20*</t>
  </si>
  <si>
    <t>N9M.FL*</t>
  </si>
  <si>
    <t>N16M.3*</t>
  </si>
  <si>
    <t>N16M.4*</t>
  </si>
  <si>
    <t>N16M.5*</t>
  </si>
  <si>
    <t>N16M.6*</t>
  </si>
  <si>
    <t>N16M.7*</t>
  </si>
  <si>
    <t>N16M.8*</t>
  </si>
  <si>
    <t>N16M.9*</t>
  </si>
  <si>
    <t>N16M.17*</t>
  </si>
  <si>
    <t>N16M.18*</t>
  </si>
  <si>
    <t>N16M.19*</t>
  </si>
  <si>
    <t>N16M.20*</t>
  </si>
  <si>
    <t>N16M.FL*</t>
  </si>
  <si>
    <t>N18M.3*</t>
  </si>
  <si>
    <t>N18M.4*</t>
  </si>
  <si>
    <t>N18M.7*</t>
  </si>
  <si>
    <t>N18M.8*</t>
  </si>
  <si>
    <t>N18M.9*</t>
  </si>
  <si>
    <t>N18M.10*</t>
  </si>
  <si>
    <t>N18M.11*</t>
  </si>
  <si>
    <t>N18M.12*</t>
  </si>
  <si>
    <t>N18M.13*</t>
  </si>
  <si>
    <t>N18M.14*</t>
  </si>
  <si>
    <t>N18M.15*</t>
  </si>
  <si>
    <t>N18M.16*</t>
  </si>
  <si>
    <t>N18M.17*</t>
  </si>
  <si>
    <t>N18M.18*</t>
  </si>
  <si>
    <t>N18M.19*</t>
  </si>
  <si>
    <t>N18M.20*</t>
  </si>
  <si>
    <t>N18M.FL*</t>
  </si>
  <si>
    <t>N32M.3*</t>
  </si>
  <si>
    <t>N32M.4*</t>
  </si>
  <si>
    <t>N32M.7*</t>
  </si>
  <si>
    <t>N32M.8*</t>
  </si>
  <si>
    <t>N32M.9*</t>
  </si>
  <si>
    <t>N32M.10*</t>
  </si>
  <si>
    <t>N32M.11*</t>
  </si>
  <si>
    <t>N32M.12*</t>
  </si>
  <si>
    <t>N32M.13*</t>
  </si>
  <si>
    <t>N32M.14*</t>
  </si>
  <si>
    <t>N32M.15*</t>
  </si>
  <si>
    <t>N32M.16*</t>
  </si>
  <si>
    <t>N32M.17*</t>
  </si>
  <si>
    <t>N32M.18*</t>
  </si>
  <si>
    <t>N32M.19*</t>
  </si>
  <si>
    <t>N32M.20*</t>
  </si>
  <si>
    <t>N32M.FL*</t>
  </si>
  <si>
    <t>4MB.3*</t>
  </si>
  <si>
    <t>4MB.7*</t>
  </si>
  <si>
    <t>4MB.9*</t>
  </si>
  <si>
    <t>4MB.19*</t>
  </si>
  <si>
    <t>9MB.3*</t>
  </si>
  <si>
    <t>9MB.3* E2x4</t>
  </si>
  <si>
    <t>9MB.7*</t>
  </si>
  <si>
    <t>9MB.7* E2x4</t>
  </si>
  <si>
    <t>9MB.9*</t>
  </si>
  <si>
    <t>9MB.19*</t>
  </si>
  <si>
    <t xml:space="preserve">SJ110.9 </t>
  </si>
  <si>
    <t xml:space="preserve">SJ110.19 </t>
  </si>
  <si>
    <t xml:space="preserve">10 modulů, IP 55, svorka PE a N, efekt dub </t>
  </si>
  <si>
    <t>10 modulů, IP 55, svorka PE a N, efekt borovice</t>
  </si>
  <si>
    <t xml:space="preserve">šedá RAL 7035 </t>
  </si>
  <si>
    <t>hnědá, záslepka  na zakrytí otvoru pro 5 modulů</t>
  </si>
  <si>
    <t xml:space="preserve">tm. hnědá </t>
  </si>
  <si>
    <t>4 moduly, IP 65,bez svorkovnice, design dub</t>
  </si>
  <si>
    <t>K010.9*</t>
  </si>
  <si>
    <t xml:space="preserve">K010.19* </t>
  </si>
  <si>
    <t>K4N</t>
  </si>
  <si>
    <t>K4N-T</t>
  </si>
  <si>
    <t>K4V</t>
  </si>
  <si>
    <t>K4V-T</t>
  </si>
  <si>
    <t>K80.17</t>
  </si>
  <si>
    <t xml:space="preserve">K80.19 </t>
  </si>
  <si>
    <t>efekt dřeva-borovice, lak</t>
  </si>
  <si>
    <t>E1x9PE</t>
  </si>
  <si>
    <t>2x3 svorek, šedá</t>
  </si>
  <si>
    <t>1x7 svorek, žlutozelená</t>
  </si>
  <si>
    <t>1x13 svorek,16mm2, žlutozelená</t>
  </si>
  <si>
    <t>1x15 svorek,16mm2, žlutozelená</t>
  </si>
  <si>
    <t>1x9 svorek , 16mm2, délka 102mm, žlutozelená</t>
  </si>
  <si>
    <t>1x7 svorek, modrá</t>
  </si>
  <si>
    <t>1x13 svorek,16mm2, modrá</t>
  </si>
  <si>
    <t>1x15 svorek,16mm2, modrá</t>
  </si>
  <si>
    <t>1x9 svorek , 16mm2, délka 102mm , modrá</t>
  </si>
  <si>
    <t>2x4 svorek , 16mm2, délka 102mm, modrá</t>
  </si>
  <si>
    <t xml:space="preserve">E2x7 </t>
  </si>
  <si>
    <t>2x6 svorek,16mm2, šedá</t>
  </si>
  <si>
    <t>2x7 svorek,16mm2, šedá</t>
  </si>
  <si>
    <t>2x4 svorek , 16mm2, délka 102mm, šedá</t>
  </si>
  <si>
    <t>2x7 svorek,  16mm2, délka 153mm, šedá</t>
  </si>
  <si>
    <t>2x17 svorek,16mm2, délka 284mm, šedá</t>
  </si>
  <si>
    <t>1x7 svorek, černá</t>
  </si>
  <si>
    <t>1x13 svorek,16mm2,černá</t>
  </si>
  <si>
    <t>1x15 svorek,16mm2, černá</t>
  </si>
  <si>
    <t>1x9 svorek , 16mm2, délka 102mm, černá</t>
  </si>
  <si>
    <t>2x4 svorek , 16mm2, délka 102mm, černá</t>
  </si>
  <si>
    <t>2x6 svorek , 16mm2, délka 130mm, šedá</t>
  </si>
  <si>
    <t>2x7 svorek,  16mm2, délka 132mm, šedá</t>
  </si>
  <si>
    <t>1x9 svorek , 16mm2, délka 102mm, šedá</t>
  </si>
  <si>
    <t xml:space="preserve">držák svork. E6,5x9, E8x8/16 a E8x10 na lišty DIN,  šedý </t>
  </si>
  <si>
    <t>držák  svorkovnic E6x8/10 a E8x8/10, šedý</t>
  </si>
  <si>
    <t>E23/16+2/25</t>
  </si>
  <si>
    <t>E28/16+2/25</t>
  </si>
  <si>
    <t>E38/16+2/25</t>
  </si>
  <si>
    <t>E48/16+2/25</t>
  </si>
  <si>
    <t>E63/16+2/25</t>
  </si>
  <si>
    <t>Na zakázku lze vyrobit i jiný rozměr nebo s jinými barvami držáků.</t>
  </si>
  <si>
    <t xml:space="preserve">bílá náhradní dvířka k rozvodnicím P12M a N12M </t>
  </si>
  <si>
    <t xml:space="preserve">kouřová dvířka k rozvodnicím P12M a N12M </t>
  </si>
  <si>
    <t>K100.7</t>
  </si>
  <si>
    <t>K100U.7</t>
  </si>
  <si>
    <t>K100.5</t>
  </si>
  <si>
    <t>K100U.5</t>
  </si>
  <si>
    <t xml:space="preserve">K100-2.13 </t>
  </si>
  <si>
    <t>K100-2.19</t>
  </si>
  <si>
    <t>10/100</t>
  </si>
  <si>
    <t>bílá</t>
  </si>
  <si>
    <t>černá</t>
  </si>
  <si>
    <t>8.3. SVORKOVNICE PŘÍSTROJOVÉ do 85°C s přítlačným plíškem pro slaněné vodiče DO VYPRODÁNÍ ZÁSOB</t>
  </si>
  <si>
    <t>8.4. SVORKOVNICE PŘÍSTROJOVÉ do 125°C DO VYPRODÁNÍ ZÁSOB</t>
  </si>
  <si>
    <t>P12M.1</t>
  </si>
  <si>
    <t>P12M.2</t>
  </si>
  <si>
    <t>Rozvodnice pod omítku IP40</t>
  </si>
  <si>
    <t>PSR1</t>
  </si>
  <si>
    <t>2/20</t>
  </si>
  <si>
    <t>plombovací šroub pro kryty 4MN a 12MN</t>
  </si>
  <si>
    <t xml:space="preserve">bílá, svorka PE a N  - NOVINKA </t>
  </si>
  <si>
    <t xml:space="preserve">bílá, dvířka kouřová, svorka PE a N - NOVINKA </t>
  </si>
  <si>
    <t>Z10M.1</t>
  </si>
  <si>
    <t xml:space="preserve">krémová, 6x vývodka </t>
  </si>
  <si>
    <t xml:space="preserve">tmavě hnědá, 6x vývodka </t>
  </si>
  <si>
    <t xml:space="preserve">hnědá, 6x vývodka </t>
  </si>
  <si>
    <t xml:space="preserve">design dubu, 6x vývodka </t>
  </si>
  <si>
    <t xml:space="preserve">design tmavé dřevo, 6x vývodka </t>
  </si>
  <si>
    <t xml:space="preserve">design borovice, 6x vývodka </t>
  </si>
  <si>
    <t xml:space="preserve">krémová, vnější uchycení </t>
  </si>
  <si>
    <t xml:space="preserve">Dodací podmínky: 1) přepravní služba 155,-Kč bez DPH za 1ks balík, 2) paletová přeprava - cena dle váhy, rozměru a místa dodání, </t>
  </si>
  <si>
    <t xml:space="preserve"> 3) vyzvednutí ve skladu výrobce po avízu k vyzvednutí</t>
  </si>
  <si>
    <t>Dodací lhůty od 7 do 21-ti dnů dle skladové dostupnosti.</t>
  </si>
  <si>
    <t xml:space="preserve"> tel: (+420) 777 77 22 11 (9-15hod), objednávky zasílejte na: elcon@elcon-sro.cz</t>
  </si>
  <si>
    <t>Věříme, že s našimi výrobky budete spokojeni.  ELCON s.r.o., www.elcon-sro.cz</t>
  </si>
  <si>
    <t>K100U-2.5 C2</t>
  </si>
  <si>
    <t>IP65, tmavě hnědá na hořl. podklady tř. C2</t>
  </si>
  <si>
    <t>K100-2.5 C2</t>
  </si>
  <si>
    <t>IP65, tmavě hnědá, na hořl. podklady tř. C2</t>
  </si>
  <si>
    <t>K100U-2.9</t>
  </si>
  <si>
    <t>IP 65, 106x106x58 mm, design dub, prolisy</t>
  </si>
  <si>
    <t>K100-2.9</t>
  </si>
  <si>
    <t xml:space="preserve">IP 65, design dub, prolisy </t>
  </si>
  <si>
    <t>K100U-1.1T</t>
  </si>
  <si>
    <t>IP 65, 106x106x58 mm, bílá s průhledným víkem, hladké stěny</t>
  </si>
  <si>
    <t>K100-1.5 C2</t>
  </si>
  <si>
    <t>IP 65, 106x106x58 mm, tm.hnědá, hladké stěny</t>
  </si>
  <si>
    <t>K100-1.7 C2</t>
  </si>
  <si>
    <t>IP 65, 106x106x58 mm, hnědá, hladké stěny</t>
  </si>
  <si>
    <t>K100-1.25</t>
  </si>
  <si>
    <r>
      <t xml:space="preserve">IP 65, 106x106x58 mm, černá, hladké stěny </t>
    </r>
    <r>
      <rPr>
        <b/>
        <sz val="8"/>
        <rFont val="Arial CE"/>
        <charset val="238"/>
      </rPr>
      <t>NEW</t>
    </r>
  </si>
  <si>
    <t>N6M.25</t>
  </si>
  <si>
    <t>N9M.25</t>
  </si>
  <si>
    <t>černá, dvířka kouřová, svorka PE a N NOVINKA</t>
  </si>
  <si>
    <t>N16M.25</t>
  </si>
  <si>
    <t xml:space="preserve">bílá, i do sádrokartonu - NOVINKA </t>
  </si>
  <si>
    <t xml:space="preserve">bílá, dv.kouřová, i do sádrokartonu - NOVINKA </t>
  </si>
  <si>
    <t>N32M.25</t>
  </si>
  <si>
    <t>černá, dvířka kouřová, svorka PE a N - NOVINKA</t>
  </si>
  <si>
    <t>K80.25</t>
  </si>
  <si>
    <t>IP40, 83x83x29mm, černá - NOVINKA</t>
  </si>
  <si>
    <t>PE7IP</t>
  </si>
  <si>
    <t>N7IP</t>
  </si>
  <si>
    <t>L7IP</t>
  </si>
  <si>
    <t>1x7 svorek, 16mm2, žlutozelená - NOVINKA</t>
  </si>
  <si>
    <t>1x7 svorek, 16mm2, modrá - NOVINKA</t>
  </si>
  <si>
    <t>1x7 svorek, 16mm2, černá - NOVINKA</t>
  </si>
  <si>
    <t xml:space="preserve">E05 </t>
  </si>
  <si>
    <t>držák svorkovnic, šedý - NOVINKA</t>
  </si>
  <si>
    <t>E05PE</t>
  </si>
  <si>
    <t>E05YE</t>
  </si>
  <si>
    <t>držák svorkovnic, zelený - NOVINKA</t>
  </si>
  <si>
    <t>držák svorkovnic, žlutý - NOVINKA</t>
  </si>
  <si>
    <t>E05N</t>
  </si>
  <si>
    <t>držák svorkovnic, modrý - NOVINKA</t>
  </si>
  <si>
    <t>E05L</t>
  </si>
  <si>
    <t>držák svorkovnic, černý - NOVINKA</t>
  </si>
  <si>
    <t>E1x50D</t>
  </si>
  <si>
    <t>připojovací prvek dvojitý v krytu, max.průřez 50mm2 Cu/Al</t>
  </si>
  <si>
    <t>E2x16</t>
  </si>
  <si>
    <t>25/250</t>
  </si>
  <si>
    <t>připojovací svorka 2x16mm²</t>
  </si>
  <si>
    <t>E3x10</t>
  </si>
  <si>
    <t>E3x10-2</t>
  </si>
  <si>
    <t>připojovací svorka 3x10mm², dva šrouby na každý drát</t>
  </si>
  <si>
    <t>připojovací svorka 3x10mm² - NOVINKA</t>
  </si>
  <si>
    <t>K100-1.3 C2</t>
  </si>
  <si>
    <t>IP 65, 106x106x58 mm, krémová, hladké stěny</t>
  </si>
  <si>
    <t>šedá, vnější uchycení</t>
  </si>
  <si>
    <t>bílá, vnější uchycení</t>
  </si>
  <si>
    <t>K100.1</t>
  </si>
  <si>
    <t>K100-1.1</t>
  </si>
  <si>
    <t>K100-2.1</t>
  </si>
  <si>
    <t>K100U.1</t>
  </si>
  <si>
    <t>K100U-1.1</t>
  </si>
  <si>
    <t>K100U-2.1</t>
  </si>
  <si>
    <t xml:space="preserve">Příslušenství a náhradní díly k rozvodnicím IP40 </t>
  </si>
  <si>
    <t>Díl pro spojení rozvodnic a náhradní díly</t>
  </si>
  <si>
    <t>2.2.2. NÁHRADNÍ DÍLY K ROVODNICÍM NA OMÍTKU</t>
  </si>
  <si>
    <t>2.2.1. DÍL PRO SPOJENÍ DVOU A VÍCE ROZVODNIC NA OMÍTKU</t>
  </si>
  <si>
    <t>VDN6M</t>
  </si>
  <si>
    <t>VDN9M</t>
  </si>
  <si>
    <t>VDN12M</t>
  </si>
  <si>
    <t>VDN16M</t>
  </si>
  <si>
    <t>VDN18M</t>
  </si>
  <si>
    <t>VDN32M</t>
  </si>
  <si>
    <t>vrchní díl k N6M bílý (bez dveří)</t>
  </si>
  <si>
    <t>vrchní díl k N9M bílý (bez dveří)</t>
  </si>
  <si>
    <t>vrchní díl k N12M bílý (bez dveří)</t>
  </si>
  <si>
    <t>vrchní díl k N16M bílý (bez dveří)</t>
  </si>
  <si>
    <t>vrchní díl k N18M bílý (bez dveří)</t>
  </si>
  <si>
    <t>vrchní díl k N32M bílý (bez dveří)</t>
  </si>
  <si>
    <t>60/100</t>
  </si>
  <si>
    <t>VDP6M</t>
  </si>
  <si>
    <t>VDP9M</t>
  </si>
  <si>
    <t>VDP12M</t>
  </si>
  <si>
    <t>VDP16M</t>
  </si>
  <si>
    <t>VDSP16M</t>
  </si>
  <si>
    <t>VDP18M</t>
  </si>
  <si>
    <t>VDP32M</t>
  </si>
  <si>
    <t>vrchní díl k P6M bílý (bez dveří)</t>
  </si>
  <si>
    <t>vrchní díl k P9M bílý (bez dveří)</t>
  </si>
  <si>
    <t>vrchní díl k P12M bílý (bez dveří)</t>
  </si>
  <si>
    <t>vrchní díl k P16M bílý (bez dveří)</t>
  </si>
  <si>
    <t>vrchní díl k SP16M bílý (bez dveří)</t>
  </si>
  <si>
    <t>vrchní díl k P18M bílý (bez dveří)</t>
  </si>
  <si>
    <t>vrchní díl k P32M bílý (bez dveří)</t>
  </si>
  <si>
    <t>CENÍK od 1.7.2026</t>
  </si>
  <si>
    <t>Z10M.25</t>
  </si>
  <si>
    <t>černá, pro zakrytí 10-ti modulů - NOVINKA</t>
  </si>
  <si>
    <t>K100U-1.5 C2</t>
  </si>
  <si>
    <t>K100U-1.7 C2</t>
  </si>
  <si>
    <t>Všechny výše uvedené ceny jsou EXW - sklad výrobce,  za 1ks, bez DPH.</t>
  </si>
  <si>
    <t xml:space="preserve">Platební podmínky:  1) na dobírku  2) platba předem  3) převodním příkazem se splatností 14, 30 i více dnů.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</si>
</sst>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0000"/>
    <numFmt numFmtId="165" formatCode="#,##0.00&quot; Kč&quot;"/>
    <numFmt numFmtId="166" formatCode="[$€-2]\ #,##0.00"/>
    <numFmt numFmtId="167" formatCode="#,##0.00\ &quot;Kč&quot;"/>
    <numFmt numFmtId="168" formatCode="#,##0.000"/>
  </numFmts>
  <fonts count="41" x14ac:knownFonts="1">
    <font>
      <sz val="10"/>
      <name val="Arial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9"/>
      <name val="Arial"/>
      <family val="2"/>
      <charset val="238"/>
    </font>
    <font>
      <b/>
      <sz val="10"/>
      <name val="Arial CE"/>
      <family val="2"/>
      <charset val="238"/>
    </font>
    <font>
      <b/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9"/>
      <name val="Arial CE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u/>
      <sz val="10"/>
      <color indexed="12"/>
      <name val="Arial"/>
      <family val="2"/>
      <charset val="238"/>
    </font>
    <font>
      <u/>
      <sz val="8"/>
      <color indexed="12"/>
      <name val="Arial"/>
      <family val="2"/>
      <charset val="238"/>
    </font>
    <font>
      <sz val="8"/>
      <name val="Arial"/>
      <family val="2"/>
    </font>
    <font>
      <sz val="8"/>
      <color indexed="10"/>
      <name val="Arial"/>
      <family val="2"/>
      <charset val="238"/>
    </font>
    <font>
      <b/>
      <sz val="8"/>
      <name val="Arial"/>
      <family val="2"/>
    </font>
    <font>
      <b/>
      <sz val="9"/>
      <name val="Arial"/>
      <family val="2"/>
      <charset val="238"/>
    </font>
    <font>
      <b/>
      <i/>
      <sz val="8"/>
      <name val="Arial CE"/>
      <family val="2"/>
      <charset val="238"/>
    </font>
    <font>
      <b/>
      <sz val="8"/>
      <color indexed="8"/>
      <name val="Arial"/>
      <family val="2"/>
    </font>
    <font>
      <sz val="8"/>
      <color indexed="8"/>
      <name val="Arial"/>
      <family val="2"/>
      <charset val="238"/>
    </font>
    <font>
      <sz val="8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  <charset val="238"/>
    </font>
    <font>
      <b/>
      <sz val="8"/>
      <name val="Arial CE"/>
      <charset val="238"/>
    </font>
    <font>
      <sz val="8"/>
      <name val="Arial CE"/>
      <charset val="238"/>
    </font>
    <font>
      <b/>
      <sz val="9"/>
      <name val="Arial CE"/>
      <charset val="238"/>
    </font>
    <font>
      <b/>
      <sz val="10"/>
      <name val="Arial"/>
      <family val="2"/>
      <charset val="238"/>
    </font>
    <font>
      <sz val="9"/>
      <name val="Arial"/>
      <charset val="238"/>
    </font>
    <font>
      <sz val="8"/>
      <color theme="1"/>
      <name val="Arial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51"/>
        <bgColor indexed="13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26"/>
      </patternFill>
    </fill>
    <fill>
      <patternFill patternType="solid">
        <fgColor indexed="48"/>
        <bgColor indexed="30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0"/>
        <bgColor indexed="25"/>
      </patternFill>
    </fill>
    <fill>
      <patternFill patternType="solid">
        <fgColor indexed="50"/>
        <bgColor indexed="51"/>
      </patternFill>
    </fill>
    <fill>
      <patternFill patternType="solid">
        <fgColor indexed="25"/>
        <bgColor indexed="61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0"/>
      </patternFill>
    </fill>
  </fills>
  <borders count="110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59"/>
      </left>
      <right/>
      <top style="medium">
        <color indexed="59"/>
      </top>
      <bottom/>
      <diagonal/>
    </border>
    <border>
      <left/>
      <right/>
      <top style="medium">
        <color indexed="59"/>
      </top>
      <bottom/>
      <diagonal/>
    </border>
    <border>
      <left style="thin">
        <color indexed="59"/>
      </left>
      <right style="thin">
        <color indexed="59"/>
      </right>
      <top style="medium">
        <color indexed="59"/>
      </top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medium">
        <color indexed="59"/>
      </top>
      <bottom style="thin">
        <color indexed="59"/>
      </bottom>
      <diagonal/>
    </border>
    <border>
      <left style="medium">
        <color indexed="59"/>
      </left>
      <right/>
      <top/>
      <bottom/>
      <diagonal/>
    </border>
    <border>
      <left style="thin">
        <color indexed="59"/>
      </left>
      <right style="thin">
        <color indexed="59"/>
      </right>
      <top style="thin">
        <color indexed="59"/>
      </top>
      <bottom/>
      <diagonal/>
    </border>
    <border>
      <left style="thin">
        <color indexed="59"/>
      </left>
      <right style="medium">
        <color indexed="59"/>
      </right>
      <top style="thin">
        <color indexed="59"/>
      </top>
      <bottom/>
      <diagonal/>
    </border>
    <border>
      <left style="medium">
        <color indexed="59"/>
      </left>
      <right/>
      <top style="thin">
        <color indexed="59"/>
      </top>
      <bottom style="thin">
        <color indexed="59"/>
      </bottom>
      <diagonal/>
    </border>
    <border>
      <left/>
      <right/>
      <top style="thin">
        <color indexed="59"/>
      </top>
      <bottom style="thin">
        <color indexed="59"/>
      </bottom>
      <diagonal/>
    </border>
    <border>
      <left/>
      <right style="medium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59"/>
      </left>
      <right/>
      <top style="thin">
        <color indexed="59"/>
      </top>
      <bottom/>
      <diagonal/>
    </border>
    <border>
      <left/>
      <right/>
      <top style="thin">
        <color indexed="59"/>
      </top>
      <bottom/>
      <diagonal/>
    </border>
    <border>
      <left/>
      <right style="medium">
        <color indexed="59"/>
      </right>
      <top style="thin">
        <color indexed="59"/>
      </top>
      <bottom/>
      <diagonal/>
    </border>
    <border>
      <left style="medium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59"/>
      </left>
      <right style="thin">
        <color indexed="59"/>
      </right>
      <top style="thin">
        <color indexed="59"/>
      </top>
      <bottom style="medium">
        <color indexed="59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medium">
        <color indexed="59"/>
      </bottom>
      <diagonal/>
    </border>
    <border>
      <left style="medium">
        <color indexed="59"/>
      </left>
      <right style="thin">
        <color indexed="59"/>
      </right>
      <top/>
      <bottom style="thin">
        <color indexed="59"/>
      </bottom>
      <diagonal/>
    </border>
    <border>
      <left style="thin">
        <color indexed="59"/>
      </left>
      <right style="thin">
        <color indexed="59"/>
      </right>
      <top/>
      <bottom style="thin">
        <color indexed="59"/>
      </bottom>
      <diagonal/>
    </border>
    <border>
      <left style="thin">
        <color indexed="59"/>
      </left>
      <right style="medium">
        <color indexed="59"/>
      </right>
      <top/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thin">
        <color indexed="59"/>
      </top>
      <bottom style="medium">
        <color indexed="59"/>
      </bottom>
      <diagonal/>
    </border>
    <border>
      <left style="medium">
        <color indexed="59"/>
      </left>
      <right style="thin">
        <color indexed="59"/>
      </right>
      <top style="thin">
        <color indexed="59"/>
      </top>
      <bottom/>
      <diagonal/>
    </border>
    <border>
      <left style="medium">
        <color indexed="59"/>
      </left>
      <right style="thin">
        <color indexed="59"/>
      </right>
      <top/>
      <bottom style="medium">
        <color indexed="59"/>
      </bottom>
      <diagonal/>
    </border>
    <border>
      <left style="thin">
        <color indexed="59"/>
      </left>
      <right style="thin">
        <color indexed="59"/>
      </right>
      <top/>
      <bottom style="medium">
        <color indexed="59"/>
      </bottom>
      <diagonal/>
    </border>
    <border>
      <left/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indexed="59"/>
      </left>
      <right/>
      <top/>
      <bottom style="thin">
        <color indexed="59"/>
      </bottom>
      <diagonal/>
    </border>
    <border>
      <left style="thin">
        <color indexed="59"/>
      </left>
      <right/>
      <top style="thin">
        <color indexed="59"/>
      </top>
      <bottom style="thin">
        <color indexed="59"/>
      </bottom>
      <diagonal/>
    </border>
    <border>
      <left style="medium">
        <color indexed="59"/>
      </left>
      <right style="thin">
        <color indexed="59"/>
      </right>
      <top style="medium">
        <color indexed="59"/>
      </top>
      <bottom style="thin">
        <color indexed="59"/>
      </bottom>
      <diagonal/>
    </border>
    <border>
      <left style="medium">
        <color indexed="59"/>
      </left>
      <right/>
      <top/>
      <bottom style="thin">
        <color indexed="59"/>
      </bottom>
      <diagonal/>
    </border>
    <border>
      <left/>
      <right style="thin">
        <color indexed="59"/>
      </right>
      <top style="thin">
        <color indexed="5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59"/>
      </right>
      <top/>
      <bottom/>
      <diagonal/>
    </border>
    <border>
      <left style="medium">
        <color indexed="59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59"/>
      </right>
      <top style="thin">
        <color indexed="64"/>
      </top>
      <bottom style="thin">
        <color indexed="64"/>
      </bottom>
      <diagonal/>
    </border>
    <border>
      <left style="medium">
        <color indexed="59"/>
      </left>
      <right style="thin">
        <color indexed="59"/>
      </right>
      <top style="thin">
        <color indexed="64"/>
      </top>
      <bottom style="medium">
        <color indexed="64"/>
      </bottom>
      <diagonal/>
    </border>
    <border>
      <left style="thin">
        <color indexed="59"/>
      </left>
      <right style="thin">
        <color indexed="59"/>
      </right>
      <top style="thin">
        <color indexed="64"/>
      </top>
      <bottom style="medium">
        <color indexed="64"/>
      </bottom>
      <diagonal/>
    </border>
    <border>
      <left style="thin">
        <color indexed="59"/>
      </left>
      <right style="medium">
        <color indexed="59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medium">
        <color indexed="64"/>
      </bottom>
      <diagonal/>
    </border>
    <border>
      <left style="thin">
        <color indexed="59"/>
      </left>
      <right style="medium">
        <color indexed="59"/>
      </right>
      <top style="thin">
        <color indexed="59"/>
      </top>
      <bottom style="medium">
        <color indexed="64"/>
      </bottom>
      <diagonal/>
    </border>
    <border>
      <left style="medium">
        <color indexed="59"/>
      </left>
      <right style="thin">
        <color indexed="59"/>
      </right>
      <top style="thin">
        <color indexed="64"/>
      </top>
      <bottom style="thin">
        <color indexed="59"/>
      </bottom>
      <diagonal/>
    </border>
    <border>
      <left style="thin">
        <color indexed="59"/>
      </left>
      <right style="thin">
        <color indexed="59"/>
      </right>
      <top style="thin">
        <color indexed="64"/>
      </top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thin">
        <color indexed="64"/>
      </top>
      <bottom style="thin">
        <color indexed="59"/>
      </bottom>
      <diagonal/>
    </border>
    <border>
      <left style="medium">
        <color indexed="59"/>
      </left>
      <right style="thin">
        <color indexed="59"/>
      </right>
      <top style="thin">
        <color indexed="59"/>
      </top>
      <bottom style="thin">
        <color indexed="64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64"/>
      </bottom>
      <diagonal/>
    </border>
    <border>
      <left style="thin">
        <color indexed="59"/>
      </left>
      <right style="medium">
        <color indexed="59"/>
      </right>
      <top style="thin">
        <color indexed="59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59"/>
      </left>
      <right style="thin">
        <color indexed="59"/>
      </right>
      <top style="thin">
        <color indexed="59"/>
      </top>
      <bottom style="medium">
        <color indexed="64"/>
      </bottom>
      <diagonal/>
    </border>
    <border>
      <left style="thin">
        <color indexed="59"/>
      </left>
      <right style="medium">
        <color indexed="59"/>
      </right>
      <top/>
      <bottom/>
      <diagonal/>
    </border>
    <border>
      <left style="medium">
        <color indexed="59"/>
      </left>
      <right style="thin">
        <color indexed="59"/>
      </right>
      <top/>
      <bottom/>
      <diagonal/>
    </border>
    <border>
      <left style="thin">
        <color indexed="59"/>
      </left>
      <right style="thin">
        <color indexed="59"/>
      </right>
      <top/>
      <bottom/>
      <diagonal/>
    </border>
    <border>
      <left style="medium">
        <color indexed="59"/>
      </left>
      <right style="thin">
        <color indexed="59"/>
      </right>
      <top/>
      <bottom style="medium">
        <color indexed="64"/>
      </bottom>
      <diagonal/>
    </border>
    <border>
      <left style="thin">
        <color indexed="59"/>
      </left>
      <right style="thin">
        <color indexed="59"/>
      </right>
      <top/>
      <bottom style="medium">
        <color indexed="64"/>
      </bottom>
      <diagonal/>
    </border>
    <border>
      <left style="thin">
        <color indexed="59"/>
      </left>
      <right style="thin">
        <color indexed="59"/>
      </right>
      <top style="thin">
        <color indexed="64"/>
      </top>
      <bottom style="thin">
        <color indexed="64"/>
      </bottom>
      <diagonal/>
    </border>
    <border>
      <left style="medium">
        <color indexed="59"/>
      </left>
      <right style="thin">
        <color indexed="59"/>
      </right>
      <top style="medium">
        <color indexed="59"/>
      </top>
      <bottom style="thin">
        <color indexed="64"/>
      </bottom>
      <diagonal/>
    </border>
    <border>
      <left style="thin">
        <color indexed="59"/>
      </left>
      <right style="thin">
        <color indexed="59"/>
      </right>
      <top style="medium">
        <color indexed="59"/>
      </top>
      <bottom style="thin">
        <color indexed="64"/>
      </bottom>
      <diagonal/>
    </border>
    <border>
      <left/>
      <right style="thin">
        <color indexed="59"/>
      </right>
      <top style="thin">
        <color indexed="64"/>
      </top>
      <bottom style="thin">
        <color indexed="64"/>
      </bottom>
      <diagonal/>
    </border>
    <border>
      <left style="thin">
        <color indexed="59"/>
      </left>
      <right/>
      <top style="thin">
        <color indexed="59"/>
      </top>
      <bottom style="medium">
        <color indexed="5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59"/>
      </right>
      <top style="thin">
        <color indexed="59"/>
      </top>
      <bottom style="medium">
        <color indexed="59"/>
      </bottom>
      <diagonal/>
    </border>
    <border>
      <left/>
      <right style="medium">
        <color indexed="59"/>
      </right>
      <top/>
      <bottom style="thin">
        <color indexed="5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9"/>
      </left>
      <right/>
      <top style="medium">
        <color indexed="59"/>
      </top>
      <bottom style="thin">
        <color indexed="64"/>
      </bottom>
      <diagonal/>
    </border>
    <border>
      <left style="thin">
        <color indexed="59"/>
      </left>
      <right/>
      <top/>
      <bottom style="medium">
        <color indexed="59"/>
      </bottom>
      <diagonal/>
    </border>
    <border>
      <left/>
      <right style="medium">
        <color indexed="59"/>
      </right>
      <top style="medium">
        <color indexed="59"/>
      </top>
      <bottom style="thin">
        <color indexed="64"/>
      </bottom>
      <diagonal/>
    </border>
    <border>
      <left/>
      <right style="medium">
        <color indexed="59"/>
      </right>
      <top/>
      <bottom style="medium">
        <color indexed="59"/>
      </bottom>
      <diagonal/>
    </border>
    <border>
      <left style="thin">
        <color indexed="59"/>
      </left>
      <right/>
      <top style="thin">
        <color indexed="59"/>
      </top>
      <bottom/>
      <diagonal/>
    </border>
    <border>
      <left style="thin">
        <color indexed="59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59"/>
      </right>
      <top style="thin">
        <color indexed="64"/>
      </top>
      <bottom style="medium">
        <color indexed="64"/>
      </bottom>
      <diagonal/>
    </border>
    <border>
      <left style="thin">
        <color indexed="59"/>
      </left>
      <right/>
      <top style="thin">
        <color indexed="64"/>
      </top>
      <bottom style="thin">
        <color indexed="59"/>
      </bottom>
      <diagonal/>
    </border>
    <border>
      <left style="thin">
        <color indexed="59"/>
      </left>
      <right/>
      <top style="thin">
        <color indexed="59"/>
      </top>
      <bottom style="medium">
        <color indexed="64"/>
      </bottom>
      <diagonal/>
    </border>
    <border>
      <left/>
      <right style="medium">
        <color indexed="59"/>
      </right>
      <top style="thin">
        <color indexed="64"/>
      </top>
      <bottom style="thin">
        <color indexed="59"/>
      </bottom>
      <diagonal/>
    </border>
    <border>
      <left/>
      <right style="medium">
        <color indexed="59"/>
      </right>
      <top style="thin">
        <color indexed="59"/>
      </top>
      <bottom style="medium">
        <color indexed="64"/>
      </bottom>
      <diagonal/>
    </border>
    <border>
      <left/>
      <right/>
      <top/>
      <bottom style="thin">
        <color indexed="5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59"/>
      </left>
      <right style="thin">
        <color indexed="59"/>
      </right>
      <top style="medium">
        <color indexed="64"/>
      </top>
      <bottom style="thin">
        <color indexed="59"/>
      </bottom>
      <diagonal/>
    </border>
    <border>
      <left style="thin">
        <color indexed="59"/>
      </left>
      <right style="thin">
        <color indexed="59"/>
      </right>
      <top style="medium">
        <color indexed="64"/>
      </top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medium">
        <color indexed="64"/>
      </top>
      <bottom style="thin">
        <color indexed="59"/>
      </bottom>
      <diagonal/>
    </border>
    <border>
      <left style="medium">
        <color indexed="59"/>
      </left>
      <right style="medium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59"/>
      </left>
      <right style="medium">
        <color indexed="59"/>
      </right>
      <top/>
      <bottom style="thin">
        <color indexed="59"/>
      </bottom>
      <diagonal/>
    </border>
    <border>
      <left style="medium">
        <color indexed="59"/>
      </left>
      <right style="medium">
        <color indexed="59"/>
      </right>
      <top style="thin">
        <color indexed="59"/>
      </top>
      <bottom/>
      <diagonal/>
    </border>
    <border>
      <left style="medium">
        <color indexed="59"/>
      </left>
      <right style="medium">
        <color indexed="59"/>
      </right>
      <top style="medium">
        <color indexed="59"/>
      </top>
      <bottom style="thin">
        <color indexed="59"/>
      </bottom>
      <diagonal/>
    </border>
    <border>
      <left style="medium">
        <color indexed="59"/>
      </left>
      <right style="medium">
        <color indexed="59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2" fillId="0" borderId="1" applyNumberFormat="0" applyFill="0" applyAlignment="0" applyProtection="0"/>
    <xf numFmtId="0" fontId="23" fillId="0" borderId="0" applyNumberFormat="0" applyFill="0" applyBorder="0" applyAlignment="0" applyProtection="0"/>
    <xf numFmtId="0" fontId="3" fillId="10" borderId="2" applyNumberFormat="0" applyAlignment="0" applyProtection="0"/>
    <xf numFmtId="0" fontId="4" fillId="0" borderId="3" applyNumberFormat="0" applyFill="0" applyAlignment="0" applyProtection="0"/>
    <xf numFmtId="0" fontId="5" fillId="0" borderId="4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11" borderId="0" applyNumberFormat="0" applyBorder="0" applyAlignment="0" applyProtection="0"/>
    <xf numFmtId="0" fontId="34" fillId="0" borderId="0"/>
    <xf numFmtId="0" fontId="34" fillId="12" borderId="6" applyNumberFormat="0" applyAlignment="0" applyProtection="0"/>
    <xf numFmtId="0" fontId="9" fillId="0" borderId="7" applyNumberFormat="0" applyFill="0" applyAlignment="0" applyProtection="0"/>
    <xf numFmtId="0" fontId="10" fillId="2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4" borderId="8" applyNumberFormat="0" applyAlignment="0" applyProtection="0"/>
    <xf numFmtId="0" fontId="14" fillId="13" borderId="8" applyNumberFormat="0" applyAlignment="0" applyProtection="0"/>
    <xf numFmtId="0" fontId="15" fillId="13" borderId="9" applyNumberFormat="0" applyAlignment="0" applyProtection="0"/>
    <xf numFmtId="0" fontId="13" fillId="0" borderId="0" applyNumberForma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17" borderId="0" applyNumberFormat="0" applyBorder="0" applyAlignment="0" applyProtection="0"/>
  </cellStyleXfs>
  <cellXfs count="619">
    <xf numFmtId="0" fontId="0" fillId="0" borderId="0" xfId="0"/>
    <xf numFmtId="164" fontId="16" fillId="0" borderId="10" xfId="10" applyNumberFormat="1" applyFont="1" applyBorder="1" applyAlignment="1">
      <alignment horizontal="center"/>
    </xf>
    <xf numFmtId="2" fontId="16" fillId="0" borderId="11" xfId="10" applyNumberFormat="1" applyFont="1" applyBorder="1" applyAlignment="1">
      <alignment horizontal="center"/>
    </xf>
    <xf numFmtId="2" fontId="17" fillId="0" borderId="11" xfId="10" applyNumberFormat="1" applyFont="1" applyBorder="1" applyAlignment="1">
      <alignment horizontal="center"/>
    </xf>
    <xf numFmtId="0" fontId="18" fillId="6" borderId="12" xfId="10" applyFont="1" applyFill="1" applyBorder="1"/>
    <xf numFmtId="0" fontId="19" fillId="0" borderId="13" xfId="10" applyFont="1" applyBorder="1" applyAlignment="1">
      <alignment horizontal="center" wrapText="1"/>
    </xf>
    <xf numFmtId="0" fontId="0" fillId="0" borderId="14" xfId="0" applyBorder="1"/>
    <xf numFmtId="164" fontId="16" fillId="0" borderId="14" xfId="10" applyNumberFormat="1" applyFont="1" applyBorder="1" applyAlignment="1">
      <alignment horizontal="center"/>
    </xf>
    <xf numFmtId="2" fontId="16" fillId="0" borderId="0" xfId="10" applyNumberFormat="1" applyFont="1" applyBorder="1" applyAlignment="1">
      <alignment horizontal="center"/>
    </xf>
    <xf numFmtId="2" fontId="20" fillId="0" borderId="0" xfId="10" applyNumberFormat="1" applyFont="1" applyBorder="1" applyAlignment="1">
      <alignment horizontal="center"/>
    </xf>
    <xf numFmtId="0" fontId="18" fillId="6" borderId="15" xfId="10" applyFont="1" applyFill="1" applyBorder="1"/>
    <xf numFmtId="0" fontId="18" fillId="0" borderId="17" xfId="10" applyNumberFormat="1" applyFont="1" applyBorder="1" applyAlignment="1">
      <alignment horizontal="center"/>
    </xf>
    <xf numFmtId="2" fontId="18" fillId="0" borderId="18" xfId="10" applyNumberFormat="1" applyFont="1" applyBorder="1" applyAlignment="1">
      <alignment horizontal="left"/>
    </xf>
    <xf numFmtId="2" fontId="21" fillId="0" borderId="18" xfId="10" applyNumberFormat="1" applyFont="1" applyBorder="1" applyAlignment="1">
      <alignment horizontal="center"/>
    </xf>
    <xf numFmtId="2" fontId="19" fillId="0" borderId="18" xfId="10" applyNumberFormat="1" applyFont="1" applyBorder="1" applyAlignment="1">
      <alignment horizontal="center"/>
    </xf>
    <xf numFmtId="0" fontId="18" fillId="0" borderId="18" xfId="10" applyFont="1" applyFill="1" applyBorder="1"/>
    <xf numFmtId="0" fontId="21" fillId="0" borderId="19" xfId="0" applyFont="1" applyBorder="1"/>
    <xf numFmtId="0" fontId="21" fillId="0" borderId="0" xfId="0" applyFont="1"/>
    <xf numFmtId="164" fontId="21" fillId="0" borderId="17" xfId="10" applyNumberFormat="1" applyFont="1" applyBorder="1" applyAlignment="1">
      <alignment horizontal="center"/>
    </xf>
    <xf numFmtId="2" fontId="18" fillId="0" borderId="18" xfId="10" applyNumberFormat="1" applyFont="1" applyBorder="1" applyAlignment="1">
      <alignment horizontal="center"/>
    </xf>
    <xf numFmtId="0" fontId="21" fillId="0" borderId="18" xfId="0" applyFont="1" applyBorder="1"/>
    <xf numFmtId="2" fontId="21" fillId="0" borderId="0" xfId="10" applyNumberFormat="1" applyFont="1" applyBorder="1" applyAlignment="1">
      <alignment horizontal="center"/>
    </xf>
    <xf numFmtId="2" fontId="18" fillId="0" borderId="0" xfId="10" applyNumberFormat="1" applyFont="1" applyBorder="1" applyAlignment="1">
      <alignment horizontal="center"/>
    </xf>
    <xf numFmtId="0" fontId="21" fillId="0" borderId="0" xfId="0" applyFont="1" applyBorder="1"/>
    <xf numFmtId="2" fontId="22" fillId="0" borderId="18" xfId="10" applyNumberFormat="1" applyFont="1" applyBorder="1" applyAlignment="1">
      <alignment horizontal="left"/>
    </xf>
    <xf numFmtId="0" fontId="18" fillId="0" borderId="0" xfId="0" applyFont="1" applyBorder="1"/>
    <xf numFmtId="2" fontId="24" fillId="0" borderId="18" xfId="2" applyNumberFormat="1" applyFont="1" applyFill="1" applyBorder="1" applyAlignment="1" applyProtection="1">
      <alignment horizontal="left"/>
    </xf>
    <xf numFmtId="2" fontId="21" fillId="0" borderId="18" xfId="10" applyNumberFormat="1" applyFont="1" applyBorder="1" applyAlignment="1">
      <alignment horizontal="left"/>
    </xf>
    <xf numFmtId="2" fontId="22" fillId="0" borderId="18" xfId="10" applyNumberFormat="1" applyFont="1" applyFill="1" applyBorder="1" applyAlignment="1">
      <alignment horizontal="left"/>
    </xf>
    <xf numFmtId="0" fontId="18" fillId="0" borderId="17" xfId="10" applyNumberFormat="1" applyFont="1" applyFill="1" applyBorder="1" applyAlignment="1">
      <alignment horizontal="center"/>
    </xf>
    <xf numFmtId="2" fontId="21" fillId="0" borderId="18" xfId="10" applyNumberFormat="1" applyFont="1" applyFill="1" applyBorder="1" applyAlignment="1">
      <alignment horizontal="center"/>
    </xf>
    <xf numFmtId="2" fontId="18" fillId="0" borderId="18" xfId="10" applyNumberFormat="1" applyFont="1" applyFill="1" applyBorder="1" applyAlignment="1">
      <alignment horizontal="center"/>
    </xf>
    <xf numFmtId="49" fontId="21" fillId="0" borderId="18" xfId="10" applyNumberFormat="1" applyFont="1" applyBorder="1" applyAlignment="1">
      <alignment horizontal="center"/>
    </xf>
    <xf numFmtId="2" fontId="22" fillId="0" borderId="18" xfId="10" applyNumberFormat="1" applyFont="1" applyBorder="1" applyAlignment="1"/>
    <xf numFmtId="0" fontId="18" fillId="0" borderId="20" xfId="10" applyNumberFormat="1" applyFont="1" applyBorder="1" applyAlignment="1">
      <alignment horizontal="center"/>
    </xf>
    <xf numFmtId="2" fontId="18" fillId="0" borderId="21" xfId="10" applyNumberFormat="1" applyFont="1" applyBorder="1" applyAlignment="1">
      <alignment horizontal="left"/>
    </xf>
    <xf numFmtId="2" fontId="21" fillId="0" borderId="21" xfId="10" applyNumberFormat="1" applyFont="1" applyBorder="1" applyAlignment="1">
      <alignment horizontal="center"/>
    </xf>
    <xf numFmtId="0" fontId="18" fillId="0" borderId="21" xfId="10" applyFont="1" applyFill="1" applyBorder="1"/>
    <xf numFmtId="0" fontId="21" fillId="0" borderId="22" xfId="0" applyFont="1" applyBorder="1"/>
    <xf numFmtId="0" fontId="0" fillId="0" borderId="0" xfId="0" applyFont="1"/>
    <xf numFmtId="164" fontId="19" fillId="0" borderId="23" xfId="10" applyNumberFormat="1" applyFont="1" applyBorder="1" applyAlignment="1"/>
    <xf numFmtId="0" fontId="19" fillId="0" borderId="24" xfId="10" applyFont="1" applyBorder="1" applyAlignment="1"/>
    <xf numFmtId="0" fontId="19" fillId="0" borderId="24" xfId="10" applyFont="1" applyBorder="1" applyAlignment="1">
      <alignment horizontal="center" wrapText="1"/>
    </xf>
    <xf numFmtId="0" fontId="19" fillId="0" borderId="24" xfId="10" applyFont="1" applyBorder="1"/>
    <xf numFmtId="0" fontId="19" fillId="0" borderId="25" xfId="10" applyFont="1" applyBorder="1" applyAlignment="1">
      <alignment horizontal="center" wrapText="1"/>
    </xf>
    <xf numFmtId="164" fontId="22" fillId="18" borderId="23" xfId="10" applyNumberFormat="1" applyFont="1" applyFill="1" applyBorder="1" applyAlignment="1"/>
    <xf numFmtId="0" fontId="22" fillId="18" borderId="24" xfId="10" applyFont="1" applyFill="1" applyBorder="1" applyAlignment="1"/>
    <xf numFmtId="0" fontId="19" fillId="18" borderId="24" xfId="10" applyFont="1" applyFill="1" applyBorder="1" applyAlignment="1">
      <alignment horizontal="center"/>
    </xf>
    <xf numFmtId="0" fontId="22" fillId="18" borderId="24" xfId="10" applyFont="1" applyFill="1" applyBorder="1"/>
    <xf numFmtId="165" fontId="18" fillId="18" borderId="24" xfId="0" applyNumberFormat="1" applyFont="1" applyFill="1" applyBorder="1"/>
    <xf numFmtId="2" fontId="22" fillId="18" borderId="24" xfId="10" applyNumberFormat="1" applyFont="1" applyFill="1" applyBorder="1"/>
    <xf numFmtId="166" fontId="21" fillId="18" borderId="25" xfId="0" applyNumberFormat="1" applyFont="1" applyFill="1" applyBorder="1"/>
    <xf numFmtId="164" fontId="22" fillId="18" borderId="26" xfId="10" applyNumberFormat="1" applyFont="1" applyFill="1" applyBorder="1" applyAlignment="1"/>
    <xf numFmtId="0" fontId="22" fillId="18" borderId="27" xfId="10" applyFont="1" applyFill="1" applyBorder="1" applyAlignment="1"/>
    <xf numFmtId="0" fontId="22" fillId="18" borderId="27" xfId="10" applyFont="1" applyFill="1" applyBorder="1"/>
    <xf numFmtId="165" fontId="18" fillId="18" borderId="27" xfId="0" applyNumberFormat="1" applyFont="1" applyFill="1" applyBorder="1"/>
    <xf numFmtId="164" fontId="22" fillId="18" borderId="28" xfId="10" applyNumberFormat="1" applyFont="1" applyFill="1" applyBorder="1" applyAlignment="1"/>
    <xf numFmtId="0" fontId="22" fillId="18" borderId="29" xfId="10" applyFont="1" applyFill="1" applyBorder="1" applyAlignment="1"/>
    <xf numFmtId="0" fontId="22" fillId="18" borderId="29" xfId="10" applyFont="1" applyFill="1" applyBorder="1"/>
    <xf numFmtId="165" fontId="18" fillId="18" borderId="29" xfId="0" applyNumberFormat="1" applyFont="1" applyFill="1" applyBorder="1"/>
    <xf numFmtId="0" fontId="22" fillId="0" borderId="15" xfId="10" applyFont="1" applyFill="1" applyBorder="1"/>
    <xf numFmtId="0" fontId="22" fillId="0" borderId="27" xfId="10" applyFont="1" applyFill="1" applyBorder="1"/>
    <xf numFmtId="164" fontId="22" fillId="0" borderId="28" xfId="10" applyNumberFormat="1" applyFont="1" applyFill="1" applyBorder="1" applyAlignment="1"/>
    <xf numFmtId="0" fontId="22" fillId="0" borderId="29" xfId="10" applyFont="1" applyFill="1" applyBorder="1" applyAlignment="1"/>
    <xf numFmtId="0" fontId="19" fillId="0" borderId="29" xfId="10" applyFont="1" applyFill="1" applyBorder="1" applyAlignment="1">
      <alignment horizontal="center"/>
    </xf>
    <xf numFmtId="0" fontId="22" fillId="0" borderId="29" xfId="10" applyFont="1" applyFill="1" applyBorder="1"/>
    <xf numFmtId="165" fontId="18" fillId="0" borderId="29" xfId="0" applyNumberFormat="1" applyFont="1" applyFill="1" applyBorder="1"/>
    <xf numFmtId="2" fontId="22" fillId="0" borderId="29" xfId="10" applyNumberFormat="1" applyFont="1" applyFill="1" applyBorder="1"/>
    <xf numFmtId="166" fontId="21" fillId="0" borderId="30" xfId="0" applyNumberFormat="1" applyFont="1" applyFill="1" applyBorder="1"/>
    <xf numFmtId="164" fontId="22" fillId="0" borderId="23" xfId="10" applyNumberFormat="1" applyFont="1" applyFill="1" applyBorder="1" applyAlignment="1"/>
    <xf numFmtId="0" fontId="22" fillId="0" borderId="24" xfId="10" applyFont="1" applyFill="1" applyBorder="1" applyAlignment="1"/>
    <xf numFmtId="0" fontId="19" fillId="0" borderId="24" xfId="10" applyFont="1" applyFill="1" applyBorder="1" applyAlignment="1">
      <alignment horizontal="center"/>
    </xf>
    <xf numFmtId="0" fontId="22" fillId="0" borderId="24" xfId="10" applyFont="1" applyFill="1" applyBorder="1"/>
    <xf numFmtId="165" fontId="18" fillId="0" borderId="24" xfId="0" applyNumberFormat="1" applyFont="1" applyFill="1" applyBorder="1"/>
    <xf numFmtId="2" fontId="22" fillId="0" borderId="24" xfId="10" applyNumberFormat="1" applyFont="1" applyFill="1" applyBorder="1"/>
    <xf numFmtId="166" fontId="21" fillId="0" borderId="25" xfId="0" applyNumberFormat="1" applyFont="1" applyFill="1" applyBorder="1"/>
    <xf numFmtId="0" fontId="21" fillId="0" borderId="0" xfId="0" applyFont="1" applyFill="1"/>
    <xf numFmtId="164" fontId="22" fillId="0" borderId="26" xfId="10" applyNumberFormat="1" applyFont="1" applyFill="1" applyBorder="1" applyAlignment="1"/>
    <xf numFmtId="0" fontId="19" fillId="0" borderId="27" xfId="10" applyFont="1" applyFill="1" applyBorder="1" applyAlignment="1">
      <alignment horizontal="center"/>
    </xf>
    <xf numFmtId="165" fontId="18" fillId="0" borderId="27" xfId="0" applyNumberFormat="1" applyFont="1" applyFill="1" applyBorder="1"/>
    <xf numFmtId="166" fontId="21" fillId="0" borderId="31" xfId="0" applyNumberFormat="1" applyFont="1" applyFill="1" applyBorder="1"/>
    <xf numFmtId="164" fontId="22" fillId="0" borderId="32" xfId="10" applyNumberFormat="1" applyFont="1" applyFill="1" applyBorder="1" applyAlignment="1"/>
    <xf numFmtId="0" fontId="22" fillId="0" borderId="15" xfId="10" applyFont="1" applyFill="1" applyBorder="1" applyAlignment="1"/>
    <xf numFmtId="2" fontId="22" fillId="0" borderId="15" xfId="10" applyNumberFormat="1" applyFont="1" applyFill="1" applyBorder="1"/>
    <xf numFmtId="0" fontId="22" fillId="0" borderId="27" xfId="10" applyFont="1" applyFill="1" applyBorder="1" applyAlignment="1"/>
    <xf numFmtId="164" fontId="22" fillId="0" borderId="17" xfId="10" applyNumberFormat="1" applyFont="1" applyFill="1" applyBorder="1" applyAlignment="1"/>
    <xf numFmtId="0" fontId="16" fillId="0" borderId="0" xfId="0" applyFont="1"/>
    <xf numFmtId="164" fontId="21" fillId="0" borderId="23" xfId="10" applyNumberFormat="1" applyFont="1" applyFill="1" applyBorder="1" applyAlignment="1"/>
    <xf numFmtId="0" fontId="21" fillId="0" borderId="24" xfId="10" applyFont="1" applyFill="1" applyBorder="1" applyAlignment="1"/>
    <xf numFmtId="2" fontId="21" fillId="0" borderId="24" xfId="10" applyNumberFormat="1" applyFont="1" applyFill="1" applyBorder="1"/>
    <xf numFmtId="166" fontId="21" fillId="0" borderId="25" xfId="10" applyNumberFormat="1" applyFont="1" applyFill="1" applyBorder="1"/>
    <xf numFmtId="0" fontId="21" fillId="0" borderId="24" xfId="10" applyFont="1" applyFill="1" applyBorder="1"/>
    <xf numFmtId="164" fontId="21" fillId="0" borderId="23" xfId="10" applyNumberFormat="1" applyFont="1" applyBorder="1" applyAlignment="1"/>
    <xf numFmtId="0" fontId="21" fillId="0" borderId="24" xfId="10" applyFont="1" applyBorder="1" applyAlignment="1"/>
    <xf numFmtId="0" fontId="19" fillId="0" borderId="24" xfId="10" applyFont="1" applyBorder="1" applyAlignment="1">
      <alignment horizontal="center"/>
    </xf>
    <xf numFmtId="0" fontId="21" fillId="0" borderId="24" xfId="10" applyFont="1" applyBorder="1"/>
    <xf numFmtId="2" fontId="21" fillId="0" borderId="24" xfId="10" applyNumberFormat="1" applyFont="1" applyBorder="1"/>
    <xf numFmtId="166" fontId="25" fillId="0" borderId="25" xfId="10" applyNumberFormat="1" applyFont="1" applyFill="1" applyBorder="1" applyProtection="1"/>
    <xf numFmtId="164" fontId="22" fillId="0" borderId="23" xfId="10" applyNumberFormat="1" applyFont="1" applyBorder="1" applyAlignment="1"/>
    <xf numFmtId="0" fontId="22" fillId="0" borderId="24" xfId="10" applyFont="1" applyBorder="1"/>
    <xf numFmtId="0" fontId="26" fillId="0" borderId="0" xfId="0" applyFont="1"/>
    <xf numFmtId="0" fontId="22" fillId="0" borderId="24" xfId="10" applyFont="1" applyFill="1" applyBorder="1" applyAlignment="1">
      <alignment horizontal="left"/>
    </xf>
    <xf numFmtId="1" fontId="19" fillId="0" borderId="24" xfId="10" applyNumberFormat="1" applyFont="1" applyFill="1" applyBorder="1" applyAlignment="1">
      <alignment horizontal="center"/>
    </xf>
    <xf numFmtId="2" fontId="22" fillId="0" borderId="24" xfId="10" applyNumberFormat="1" applyFont="1" applyFill="1" applyBorder="1" applyAlignment="1"/>
    <xf numFmtId="166" fontId="22" fillId="0" borderId="25" xfId="10" applyNumberFormat="1" applyFont="1" applyFill="1" applyBorder="1"/>
    <xf numFmtId="164" fontId="22" fillId="0" borderId="33" xfId="10" applyNumberFormat="1" applyFont="1" applyFill="1" applyBorder="1" applyAlignment="1"/>
    <xf numFmtId="0" fontId="22" fillId="0" borderId="34" xfId="10" applyFont="1" applyFill="1" applyBorder="1" applyAlignment="1"/>
    <xf numFmtId="0" fontId="22" fillId="0" borderId="34" xfId="10" applyFont="1" applyFill="1" applyBorder="1"/>
    <xf numFmtId="166" fontId="21" fillId="0" borderId="30" xfId="10" applyNumberFormat="1" applyFont="1" applyFill="1" applyBorder="1"/>
    <xf numFmtId="0" fontId="25" fillId="0" borderId="24" xfId="10" applyFont="1" applyFill="1" applyBorder="1" applyAlignment="1">
      <alignment horizontal="left"/>
    </xf>
    <xf numFmtId="2" fontId="25" fillId="0" borderId="24" xfId="10" applyNumberFormat="1" applyFont="1" applyFill="1" applyBorder="1" applyAlignment="1">
      <alignment horizontal="right" vertical="top" wrapText="1"/>
    </xf>
    <xf numFmtId="164" fontId="21" fillId="0" borderId="17" xfId="10" applyNumberFormat="1" applyFont="1" applyFill="1" applyBorder="1" applyAlignment="1"/>
    <xf numFmtId="0" fontId="19" fillId="0" borderId="35" xfId="10" applyFont="1" applyFill="1" applyBorder="1" applyAlignment="1">
      <alignment horizontal="center"/>
    </xf>
    <xf numFmtId="2" fontId="21" fillId="0" borderId="18" xfId="10" applyNumberFormat="1" applyFont="1" applyFill="1" applyBorder="1"/>
    <xf numFmtId="0" fontId="27" fillId="0" borderId="35" xfId="10" applyFont="1" applyFill="1" applyBorder="1" applyAlignment="1">
      <alignment horizontal="center"/>
    </xf>
    <xf numFmtId="0" fontId="27" fillId="0" borderId="18" xfId="10" applyFont="1" applyFill="1" applyBorder="1" applyAlignment="1">
      <alignment horizontal="center"/>
    </xf>
    <xf numFmtId="0" fontId="19" fillId="0" borderId="18" xfId="10" applyFont="1" applyBorder="1" applyAlignment="1">
      <alignment horizontal="center"/>
    </xf>
    <xf numFmtId="166" fontId="25" fillId="0" borderId="25" xfId="10" applyNumberFormat="1" applyFont="1" applyFill="1" applyBorder="1"/>
    <xf numFmtId="164" fontId="21" fillId="0" borderId="26" xfId="10" applyNumberFormat="1" applyFont="1" applyBorder="1" applyAlignment="1"/>
    <xf numFmtId="0" fontId="21" fillId="0" borderId="27" xfId="10" applyFont="1" applyBorder="1" applyAlignment="1"/>
    <xf numFmtId="0" fontId="19" fillId="0" borderId="27" xfId="10" applyFont="1" applyBorder="1" applyAlignment="1">
      <alignment horizontal="center"/>
    </xf>
    <xf numFmtId="0" fontId="21" fillId="0" borderId="27" xfId="10" applyFont="1" applyBorder="1"/>
    <xf numFmtId="2" fontId="21" fillId="0" borderId="27" xfId="10" applyNumberFormat="1" applyFont="1" applyFill="1" applyBorder="1"/>
    <xf numFmtId="166" fontId="25" fillId="0" borderId="31" xfId="10" applyNumberFormat="1" applyFont="1" applyFill="1" applyBorder="1"/>
    <xf numFmtId="164" fontId="21" fillId="0" borderId="28" xfId="10" applyNumberFormat="1" applyFont="1" applyBorder="1" applyAlignment="1"/>
    <xf numFmtId="0" fontId="21" fillId="0" borderId="29" xfId="10" applyFont="1" applyBorder="1" applyAlignment="1"/>
    <xf numFmtId="0" fontId="19" fillId="0" borderId="29" xfId="10" applyFont="1" applyBorder="1" applyAlignment="1">
      <alignment horizontal="center"/>
    </xf>
    <xf numFmtId="0" fontId="21" fillId="0" borderId="29" xfId="10" applyFont="1" applyBorder="1"/>
    <xf numFmtId="2" fontId="21" fillId="0" borderId="29" xfId="10" applyNumberFormat="1" applyFont="1" applyFill="1" applyBorder="1"/>
    <xf numFmtId="166" fontId="25" fillId="0" borderId="30" xfId="10" applyNumberFormat="1" applyFont="1" applyFill="1" applyBorder="1"/>
    <xf numFmtId="166" fontId="25" fillId="0" borderId="31" xfId="10" applyNumberFormat="1" applyFont="1" applyFill="1" applyBorder="1" applyAlignment="1">
      <alignment horizontal="right"/>
    </xf>
    <xf numFmtId="0" fontId="19" fillId="0" borderId="36" xfId="10" applyFont="1" applyBorder="1" applyAlignment="1">
      <alignment horizontal="center"/>
    </xf>
    <xf numFmtId="164" fontId="21" fillId="0" borderId="17" xfId="10" applyNumberFormat="1" applyFont="1" applyBorder="1" applyAlignment="1"/>
    <xf numFmtId="164" fontId="22" fillId="6" borderId="23" xfId="10" applyNumberFormat="1" applyFont="1" applyFill="1" applyBorder="1" applyAlignment="1"/>
    <xf numFmtId="0" fontId="22" fillId="6" borderId="24" xfId="10" applyFont="1" applyFill="1" applyBorder="1" applyAlignment="1"/>
    <xf numFmtId="0" fontId="19" fillId="6" borderId="24" xfId="10" applyFont="1" applyFill="1" applyBorder="1" applyAlignment="1">
      <alignment horizontal="center"/>
    </xf>
    <xf numFmtId="0" fontId="22" fillId="6" borderId="24" xfId="10" applyFont="1" applyFill="1" applyBorder="1"/>
    <xf numFmtId="165" fontId="18" fillId="6" borderId="24" xfId="10" applyNumberFormat="1" applyFont="1" applyFill="1" applyBorder="1"/>
    <xf numFmtId="2" fontId="22" fillId="6" borderId="24" xfId="10" applyNumberFormat="1" applyFont="1" applyFill="1" applyBorder="1"/>
    <xf numFmtId="166" fontId="21" fillId="6" borderId="25" xfId="10" applyNumberFormat="1" applyFont="1" applyFill="1" applyBorder="1"/>
    <xf numFmtId="166" fontId="22" fillId="0" borderId="31" xfId="10" applyNumberFormat="1" applyFont="1" applyFill="1" applyBorder="1"/>
    <xf numFmtId="166" fontId="22" fillId="0" borderId="30" xfId="10" applyNumberFormat="1" applyFont="1" applyFill="1" applyBorder="1"/>
    <xf numFmtId="164" fontId="19" fillId="18" borderId="23" xfId="10" applyNumberFormat="1" applyFont="1" applyFill="1" applyBorder="1" applyAlignment="1"/>
    <xf numFmtId="0" fontId="19" fillId="18" borderId="24" xfId="10" applyFont="1" applyFill="1" applyBorder="1" applyAlignment="1"/>
    <xf numFmtId="0" fontId="19" fillId="18" borderId="24" xfId="10" applyFont="1" applyFill="1" applyBorder="1"/>
    <xf numFmtId="2" fontId="22" fillId="0" borderId="36" xfId="10" applyNumberFormat="1" applyFont="1" applyFill="1" applyBorder="1"/>
    <xf numFmtId="2" fontId="22" fillId="0" borderId="37" xfId="10" applyNumberFormat="1" applyFont="1" applyFill="1" applyBorder="1"/>
    <xf numFmtId="165" fontId="18" fillId="0" borderId="15" xfId="0" applyNumberFormat="1" applyFont="1" applyFill="1" applyBorder="1"/>
    <xf numFmtId="166" fontId="25" fillId="0" borderId="31" xfId="10" applyNumberFormat="1" applyFont="1" applyFill="1" applyBorder="1" applyProtection="1"/>
    <xf numFmtId="166" fontId="25" fillId="0" borderId="30" xfId="10" applyNumberFormat="1" applyFont="1" applyFill="1" applyBorder="1" applyProtection="1"/>
    <xf numFmtId="0" fontId="26" fillId="0" borderId="0" xfId="0" applyFont="1" applyFill="1"/>
    <xf numFmtId="0" fontId="22" fillId="0" borderId="24" xfId="10" applyFont="1" applyBorder="1" applyAlignment="1"/>
    <xf numFmtId="2" fontId="22" fillId="0" borderId="24" xfId="10" applyNumberFormat="1" applyFont="1" applyBorder="1"/>
    <xf numFmtId="164" fontId="27" fillId="0" borderId="23" xfId="10" applyNumberFormat="1" applyFont="1" applyFill="1" applyBorder="1" applyAlignment="1">
      <alignment horizontal="left"/>
    </xf>
    <xf numFmtId="0" fontId="27" fillId="0" borderId="24" xfId="10" applyFont="1" applyFill="1" applyBorder="1" applyAlignment="1">
      <alignment horizontal="left"/>
    </xf>
    <xf numFmtId="0" fontId="29" fillId="18" borderId="24" xfId="10" applyFont="1" applyFill="1" applyBorder="1"/>
    <xf numFmtId="164" fontId="21" fillId="18" borderId="23" xfId="10" applyNumberFormat="1" applyFont="1" applyFill="1" applyBorder="1" applyAlignment="1"/>
    <xf numFmtId="0" fontId="21" fillId="18" borderId="24" xfId="10" applyFont="1" applyFill="1" applyBorder="1" applyAlignment="1"/>
    <xf numFmtId="0" fontId="21" fillId="18" borderId="24" xfId="10" applyFont="1" applyFill="1" applyBorder="1"/>
    <xf numFmtId="2" fontId="21" fillId="18" borderId="24" xfId="10" applyNumberFormat="1" applyFont="1" applyFill="1" applyBorder="1"/>
    <xf numFmtId="164" fontId="28" fillId="19" borderId="17" xfId="10" applyNumberFormat="1" applyFont="1" applyFill="1" applyBorder="1" applyAlignment="1"/>
    <xf numFmtId="0" fontId="16" fillId="19" borderId="18" xfId="10" applyFont="1" applyFill="1" applyBorder="1" applyAlignment="1"/>
    <xf numFmtId="0" fontId="20" fillId="19" borderId="18" xfId="10" applyFont="1" applyFill="1" applyBorder="1" applyAlignment="1">
      <alignment horizontal="center"/>
    </xf>
    <xf numFmtId="0" fontId="16" fillId="19" borderId="18" xfId="10" applyFont="1" applyFill="1" applyBorder="1"/>
    <xf numFmtId="165" fontId="28" fillId="19" borderId="18" xfId="0" applyNumberFormat="1" applyFont="1" applyFill="1" applyBorder="1"/>
    <xf numFmtId="2" fontId="16" fillId="19" borderId="18" xfId="10" applyNumberFormat="1" applyFont="1" applyFill="1" applyBorder="1"/>
    <xf numFmtId="166" fontId="16" fillId="19" borderId="19" xfId="10" applyNumberFormat="1" applyFont="1" applyFill="1" applyBorder="1"/>
    <xf numFmtId="164" fontId="21" fillId="0" borderId="28" xfId="10" applyNumberFormat="1" applyFont="1" applyFill="1" applyBorder="1" applyAlignment="1"/>
    <xf numFmtId="0" fontId="21" fillId="0" borderId="29" xfId="10" applyFont="1" applyFill="1" applyBorder="1" applyAlignment="1"/>
    <xf numFmtId="0" fontId="21" fillId="0" borderId="29" xfId="10" applyFont="1" applyFill="1" applyBorder="1"/>
    <xf numFmtId="164" fontId="25" fillId="0" borderId="23" xfId="10" applyNumberFormat="1" applyFont="1" applyFill="1" applyBorder="1" applyAlignment="1"/>
    <xf numFmtId="0" fontId="25" fillId="0" borderId="24" xfId="10" applyFont="1" applyFill="1" applyBorder="1" applyAlignment="1"/>
    <xf numFmtId="0" fontId="25" fillId="0" borderId="24" xfId="10" applyFont="1" applyFill="1" applyBorder="1"/>
    <xf numFmtId="2" fontId="25" fillId="0" borderId="24" xfId="10" applyNumberFormat="1" applyFont="1" applyFill="1" applyBorder="1"/>
    <xf numFmtId="164" fontId="27" fillId="0" borderId="23" xfId="10" applyNumberFormat="1" applyFont="1" applyFill="1" applyBorder="1" applyAlignment="1"/>
    <xf numFmtId="0" fontId="27" fillId="0" borderId="24" xfId="10" applyFont="1" applyFill="1" applyBorder="1" applyAlignment="1"/>
    <xf numFmtId="0" fontId="19" fillId="0" borderId="24" xfId="10" applyFont="1" applyFill="1" applyBorder="1" applyAlignment="1">
      <alignment horizontal="center" wrapText="1"/>
    </xf>
    <xf numFmtId="164" fontId="19" fillId="0" borderId="23" xfId="10" applyNumberFormat="1" applyFont="1" applyFill="1" applyBorder="1" applyAlignment="1"/>
    <xf numFmtId="0" fontId="19" fillId="0" borderId="24" xfId="10" applyFont="1" applyFill="1" applyBorder="1" applyAlignment="1"/>
    <xf numFmtId="0" fontId="19" fillId="0" borderId="24" xfId="10" applyFont="1" applyFill="1" applyBorder="1"/>
    <xf numFmtId="1" fontId="19" fillId="0" borderId="24" xfId="10" applyNumberFormat="1" applyFont="1" applyBorder="1" applyAlignment="1">
      <alignment horizontal="center"/>
    </xf>
    <xf numFmtId="164" fontId="21" fillId="0" borderId="26" xfId="10" applyNumberFormat="1" applyFont="1" applyFill="1" applyBorder="1" applyAlignment="1"/>
    <xf numFmtId="0" fontId="21" fillId="0" borderId="27" xfId="10" applyFont="1" applyFill="1" applyBorder="1" applyAlignment="1"/>
    <xf numFmtId="1" fontId="19" fillId="0" borderId="27" xfId="10" applyNumberFormat="1" applyFont="1" applyBorder="1" applyAlignment="1">
      <alignment horizontal="center"/>
    </xf>
    <xf numFmtId="0" fontId="21" fillId="0" borderId="27" xfId="10" applyFont="1" applyFill="1" applyBorder="1"/>
    <xf numFmtId="1" fontId="19" fillId="0" borderId="29" xfId="10" applyNumberFormat="1" applyFont="1" applyBorder="1" applyAlignment="1">
      <alignment horizontal="center"/>
    </xf>
    <xf numFmtId="2" fontId="21" fillId="0" borderId="24" xfId="10" applyNumberFormat="1" applyFont="1" applyFill="1" applyBorder="1" applyAlignment="1"/>
    <xf numFmtId="2" fontId="21" fillId="0" borderId="27" xfId="10" applyNumberFormat="1" applyFont="1" applyFill="1" applyBorder="1" applyAlignment="1"/>
    <xf numFmtId="1" fontId="19" fillId="0" borderId="27" xfId="10" applyNumberFormat="1" applyFont="1" applyFill="1" applyBorder="1" applyAlignment="1">
      <alignment horizontal="center"/>
    </xf>
    <xf numFmtId="164" fontId="21" fillId="0" borderId="38" xfId="10" applyNumberFormat="1" applyFont="1" applyFill="1" applyBorder="1" applyAlignment="1"/>
    <xf numFmtId="2" fontId="21" fillId="0" borderId="12" xfId="10" applyNumberFormat="1" applyFont="1" applyFill="1" applyBorder="1" applyAlignment="1"/>
    <xf numFmtId="1" fontId="19" fillId="0" borderId="12" xfId="10" applyNumberFormat="1" applyFont="1" applyFill="1" applyBorder="1" applyAlignment="1">
      <alignment horizontal="center"/>
    </xf>
    <xf numFmtId="0" fontId="21" fillId="0" borderId="12" xfId="10" applyFont="1" applyFill="1" applyBorder="1"/>
    <xf numFmtId="2" fontId="21" fillId="0" borderId="29" xfId="10" applyNumberFormat="1" applyFont="1" applyFill="1" applyBorder="1" applyAlignment="1"/>
    <xf numFmtId="1" fontId="19" fillId="0" borderId="29" xfId="10" applyNumberFormat="1" applyFont="1" applyFill="1" applyBorder="1" applyAlignment="1">
      <alignment horizontal="center"/>
    </xf>
    <xf numFmtId="2" fontId="21" fillId="0" borderId="24" xfId="10" applyNumberFormat="1" applyFont="1" applyBorder="1" applyAlignment="1"/>
    <xf numFmtId="2" fontId="21" fillId="0" borderId="27" xfId="10" applyNumberFormat="1" applyFont="1" applyBorder="1" applyAlignment="1"/>
    <xf numFmtId="2" fontId="21" fillId="0" borderId="27" xfId="10" applyNumberFormat="1" applyFont="1" applyBorder="1"/>
    <xf numFmtId="164" fontId="21" fillId="0" borderId="39" xfId="10" applyNumberFormat="1" applyFont="1" applyFill="1" applyBorder="1" applyAlignment="1"/>
    <xf numFmtId="49" fontId="19" fillId="0" borderId="24" xfId="10" applyNumberFormat="1" applyFont="1" applyFill="1" applyBorder="1" applyAlignment="1">
      <alignment horizontal="center"/>
    </xf>
    <xf numFmtId="2" fontId="21" fillId="0" borderId="29" xfId="10" applyNumberFormat="1" applyFont="1" applyBorder="1"/>
    <xf numFmtId="164" fontId="19" fillId="0" borderId="23" xfId="10" applyNumberFormat="1" applyFont="1" applyFill="1" applyBorder="1" applyAlignment="1">
      <alignment horizontal="left"/>
    </xf>
    <xf numFmtId="0" fontId="30" fillId="0" borderId="24" xfId="10" applyFont="1" applyFill="1" applyBorder="1" applyAlignment="1">
      <alignment horizontal="left" wrapText="1"/>
    </xf>
    <xf numFmtId="2" fontId="19" fillId="0" borderId="23" xfId="10" applyNumberFormat="1" applyFont="1" applyFill="1" applyBorder="1"/>
    <xf numFmtId="1" fontId="22" fillId="0" borderId="23" xfId="10" applyNumberFormat="1" applyFont="1" applyFill="1" applyBorder="1"/>
    <xf numFmtId="1" fontId="19" fillId="0" borderId="23" xfId="10" applyNumberFormat="1" applyFont="1" applyFill="1" applyBorder="1"/>
    <xf numFmtId="1" fontId="19" fillId="0" borderId="24" xfId="10" applyNumberFormat="1" applyFont="1" applyFill="1" applyBorder="1"/>
    <xf numFmtId="1" fontId="22" fillId="0" borderId="24" xfId="10" applyNumberFormat="1" applyFont="1" applyFill="1" applyBorder="1" applyAlignment="1">
      <alignment horizontal="left"/>
    </xf>
    <xf numFmtId="1" fontId="22" fillId="0" borderId="24" xfId="10" applyNumberFormat="1" applyFont="1" applyFill="1" applyBorder="1"/>
    <xf numFmtId="49" fontId="21" fillId="0" borderId="23" xfId="0" applyNumberFormat="1" applyFont="1" applyFill="1" applyBorder="1" applyAlignment="1">
      <alignment horizontal="right"/>
    </xf>
    <xf numFmtId="0" fontId="31" fillId="0" borderId="24" xfId="10" applyFont="1" applyFill="1" applyBorder="1" applyAlignment="1">
      <alignment horizontal="left" wrapText="1"/>
    </xf>
    <xf numFmtId="0" fontId="21" fillId="0" borderId="24" xfId="0" applyFont="1" applyFill="1" applyBorder="1"/>
    <xf numFmtId="2" fontId="21" fillId="0" borderId="24" xfId="0" applyNumberFormat="1" applyFont="1" applyFill="1" applyBorder="1"/>
    <xf numFmtId="0" fontId="32" fillId="0" borderId="24" xfId="10" applyFont="1" applyFill="1" applyBorder="1" applyAlignment="1">
      <alignment horizontal="left" vertical="top" wrapText="1"/>
    </xf>
    <xf numFmtId="2" fontId="31" fillId="0" borderId="24" xfId="10" applyNumberFormat="1" applyFont="1" applyFill="1" applyBorder="1" applyAlignment="1">
      <alignment horizontal="right" vertical="top" wrapText="1"/>
    </xf>
    <xf numFmtId="2" fontId="32" fillId="0" borderId="24" xfId="10" applyNumberFormat="1" applyFont="1" applyFill="1" applyBorder="1" applyAlignment="1">
      <alignment horizontal="right" vertical="top" wrapText="1"/>
    </xf>
    <xf numFmtId="164" fontId="20" fillId="15" borderId="17" xfId="10" applyNumberFormat="1" applyFont="1" applyFill="1" applyBorder="1" applyAlignment="1"/>
    <xf numFmtId="0" fontId="33" fillId="15" borderId="18" xfId="10" applyFont="1" applyFill="1" applyBorder="1" applyAlignment="1">
      <alignment horizontal="left" vertical="top" wrapText="1"/>
    </xf>
    <xf numFmtId="0" fontId="33" fillId="15" borderId="18" xfId="10" applyFont="1" applyFill="1" applyBorder="1" applyAlignment="1">
      <alignment horizontal="center"/>
    </xf>
    <xf numFmtId="0" fontId="20" fillId="15" borderId="18" xfId="10" applyFont="1" applyFill="1" applyBorder="1"/>
    <xf numFmtId="165" fontId="28" fillId="15" borderId="18" xfId="0" applyNumberFormat="1" applyFont="1" applyFill="1" applyBorder="1"/>
    <xf numFmtId="2" fontId="33" fillId="15" borderId="18" xfId="10" applyNumberFormat="1" applyFont="1" applyFill="1" applyBorder="1" applyAlignment="1">
      <alignment horizontal="right" vertical="top" wrapText="1"/>
    </xf>
    <xf numFmtId="166" fontId="28" fillId="15" borderId="19" xfId="0" applyNumberFormat="1" applyFont="1" applyFill="1" applyBorder="1"/>
    <xf numFmtId="0" fontId="32" fillId="0" borderId="27" xfId="10" applyFont="1" applyFill="1" applyBorder="1" applyAlignment="1">
      <alignment horizontal="left" vertical="top" wrapText="1"/>
    </xf>
    <xf numFmtId="2" fontId="32" fillId="0" borderId="27" xfId="10" applyNumberFormat="1" applyFont="1" applyFill="1" applyBorder="1" applyAlignment="1">
      <alignment horizontal="right" vertical="top" wrapText="1"/>
    </xf>
    <xf numFmtId="0" fontId="22" fillId="0" borderId="40" xfId="10" applyFont="1" applyFill="1" applyBorder="1"/>
    <xf numFmtId="0" fontId="22" fillId="0" borderId="35" xfId="10" applyFont="1" applyFill="1" applyBorder="1"/>
    <xf numFmtId="164" fontId="22" fillId="0" borderId="41" xfId="10" applyNumberFormat="1" applyFont="1" applyFill="1" applyBorder="1" applyAlignment="1"/>
    <xf numFmtId="0" fontId="22" fillId="0" borderId="41" xfId="10" applyFont="1" applyFill="1" applyBorder="1" applyAlignment="1"/>
    <xf numFmtId="0" fontId="19" fillId="0" borderId="41" xfId="10" applyFont="1" applyFill="1" applyBorder="1" applyAlignment="1">
      <alignment horizontal="center"/>
    </xf>
    <xf numFmtId="166" fontId="21" fillId="0" borderId="19" xfId="0" applyNumberFormat="1" applyFont="1" applyFill="1" applyBorder="1"/>
    <xf numFmtId="166" fontId="22" fillId="0" borderId="22" xfId="10" applyNumberFormat="1" applyFont="1" applyFill="1" applyBorder="1"/>
    <xf numFmtId="0" fontId="21" fillId="25" borderId="0" xfId="0" applyFont="1" applyFill="1"/>
    <xf numFmtId="165" fontId="18" fillId="0" borderId="37" xfId="0" applyNumberFormat="1" applyFont="1" applyFill="1" applyBorder="1"/>
    <xf numFmtId="0" fontId="19" fillId="0" borderId="15" xfId="10" applyFont="1" applyBorder="1" applyAlignment="1">
      <alignment horizontal="center" wrapText="1"/>
    </xf>
    <xf numFmtId="2" fontId="32" fillId="0" borderId="41" xfId="10" applyNumberFormat="1" applyFont="1" applyFill="1" applyBorder="1" applyAlignment="1">
      <alignment horizontal="right" vertical="top" wrapText="1"/>
    </xf>
    <xf numFmtId="164" fontId="35" fillId="0" borderId="42" xfId="10" applyNumberFormat="1" applyFont="1" applyBorder="1" applyAlignment="1"/>
    <xf numFmtId="0" fontId="35" fillId="0" borderId="41" xfId="10" applyFont="1" applyBorder="1" applyAlignment="1"/>
    <xf numFmtId="0" fontId="35" fillId="0" borderId="41" xfId="10" applyFont="1" applyBorder="1" applyAlignment="1">
      <alignment horizontal="center" wrapText="1"/>
    </xf>
    <xf numFmtId="0" fontId="35" fillId="0" borderId="41" xfId="10" applyFont="1" applyBorder="1"/>
    <xf numFmtId="0" fontId="19" fillId="0" borderId="41" xfId="10" applyFont="1" applyBorder="1" applyAlignment="1">
      <alignment horizontal="center" wrapText="1"/>
    </xf>
    <xf numFmtId="0" fontId="35" fillId="0" borderId="43" xfId="10" applyFont="1" applyBorder="1" applyAlignment="1">
      <alignment horizontal="center" wrapText="1"/>
    </xf>
    <xf numFmtId="164" fontId="22" fillId="0" borderId="42" xfId="10" applyNumberFormat="1" applyFont="1" applyFill="1" applyBorder="1" applyAlignment="1"/>
    <xf numFmtId="2" fontId="22" fillId="0" borderId="41" xfId="10" applyNumberFormat="1" applyFont="1" applyFill="1" applyBorder="1"/>
    <xf numFmtId="1" fontId="19" fillId="0" borderId="41" xfId="10" applyNumberFormat="1" applyFont="1" applyFill="1" applyBorder="1" applyAlignment="1">
      <alignment horizontal="center"/>
    </xf>
    <xf numFmtId="0" fontId="36" fillId="0" borderId="41" xfId="10" applyFont="1" applyFill="1" applyBorder="1"/>
    <xf numFmtId="166" fontId="21" fillId="20" borderId="43" xfId="0" applyNumberFormat="1" applyFont="1" applyFill="1" applyBorder="1"/>
    <xf numFmtId="2" fontId="22" fillId="0" borderId="41" xfId="10" applyNumberFormat="1" applyFont="1" applyFill="1" applyBorder="1" applyAlignment="1"/>
    <xf numFmtId="2" fontId="21" fillId="0" borderId="44" xfId="10" applyNumberFormat="1" applyFont="1" applyBorder="1" applyAlignment="1">
      <alignment horizontal="center"/>
    </xf>
    <xf numFmtId="0" fontId="0" fillId="0" borderId="0" xfId="0" applyBorder="1"/>
    <xf numFmtId="164" fontId="22" fillId="0" borderId="0" xfId="10" applyNumberFormat="1" applyFont="1" applyFill="1" applyBorder="1" applyAlignment="1"/>
    <xf numFmtId="0" fontId="32" fillId="0" borderId="0" xfId="10" applyFont="1" applyFill="1" applyBorder="1" applyAlignment="1">
      <alignment horizontal="left" vertical="top" wrapText="1"/>
    </xf>
    <xf numFmtId="0" fontId="22" fillId="0" borderId="0" xfId="10" applyFont="1" applyFill="1" applyBorder="1"/>
    <xf numFmtId="165" fontId="18" fillId="0" borderId="0" xfId="0" applyNumberFormat="1" applyFont="1" applyFill="1" applyBorder="1"/>
    <xf numFmtId="2" fontId="32" fillId="0" borderId="0" xfId="10" applyNumberFormat="1" applyFont="1" applyFill="1" applyBorder="1" applyAlignment="1">
      <alignment horizontal="right" vertical="top" wrapText="1"/>
    </xf>
    <xf numFmtId="166" fontId="21" fillId="0" borderId="0" xfId="0" applyNumberFormat="1" applyFont="1" applyFill="1" applyBorder="1"/>
    <xf numFmtId="0" fontId="18" fillId="0" borderId="14" xfId="10" applyNumberFormat="1" applyFont="1" applyBorder="1" applyAlignment="1">
      <alignment horizontal="center"/>
    </xf>
    <xf numFmtId="2" fontId="18" fillId="0" borderId="0" xfId="10" applyNumberFormat="1" applyFont="1" applyBorder="1" applyAlignment="1">
      <alignment horizontal="left"/>
    </xf>
    <xf numFmtId="0" fontId="18" fillId="0" borderId="0" xfId="10" applyFont="1" applyFill="1" applyBorder="1"/>
    <xf numFmtId="0" fontId="21" fillId="0" borderId="45" xfId="0" applyFont="1" applyBorder="1"/>
    <xf numFmtId="0" fontId="18" fillId="0" borderId="46" xfId="10" applyNumberFormat="1" applyFont="1" applyBorder="1" applyAlignment="1">
      <alignment horizontal="center"/>
    </xf>
    <xf numFmtId="2" fontId="18" fillId="0" borderId="44" xfId="10" applyNumberFormat="1" applyFont="1" applyBorder="1" applyAlignment="1">
      <alignment horizontal="left"/>
    </xf>
    <xf numFmtId="0" fontId="18" fillId="0" borderId="44" xfId="10" applyFont="1" applyFill="1" applyBorder="1"/>
    <xf numFmtId="0" fontId="21" fillId="0" borderId="47" xfId="0" applyFont="1" applyBorder="1"/>
    <xf numFmtId="2" fontId="18" fillId="0" borderId="44" xfId="10" applyNumberFormat="1" applyFont="1" applyBorder="1" applyAlignment="1">
      <alignment horizontal="center"/>
    </xf>
    <xf numFmtId="2" fontId="22" fillId="0" borderId="44" xfId="10" applyNumberFormat="1" applyFont="1" applyBorder="1" applyAlignment="1">
      <alignment horizontal="left"/>
    </xf>
    <xf numFmtId="2" fontId="21" fillId="0" borderId="0" xfId="0" applyNumberFormat="1" applyFont="1" applyFill="1"/>
    <xf numFmtId="0" fontId="22" fillId="0" borderId="37" xfId="10" applyFont="1" applyFill="1" applyBorder="1"/>
    <xf numFmtId="165" fontId="18" fillId="0" borderId="41" xfId="0" applyNumberFormat="1" applyFont="1" applyFill="1" applyBorder="1"/>
    <xf numFmtId="2" fontId="22" fillId="0" borderId="15" xfId="10" applyNumberFormat="1" applyFont="1" applyFill="1" applyBorder="1" applyAlignment="1"/>
    <xf numFmtId="1" fontId="19" fillId="0" borderId="15" xfId="10" applyNumberFormat="1" applyFont="1" applyFill="1" applyBorder="1" applyAlignment="1">
      <alignment horizontal="center"/>
    </xf>
    <xf numFmtId="166" fontId="21" fillId="0" borderId="16" xfId="0" applyNumberFormat="1" applyFont="1" applyFill="1" applyBorder="1"/>
    <xf numFmtId="0" fontId="22" fillId="0" borderId="41" xfId="10" applyFont="1" applyFill="1" applyBorder="1"/>
    <xf numFmtId="49" fontId="21" fillId="0" borderId="32" xfId="0" applyNumberFormat="1" applyFont="1" applyFill="1" applyBorder="1" applyAlignment="1">
      <alignment horizontal="right"/>
    </xf>
    <xf numFmtId="1" fontId="22" fillId="0" borderId="15" xfId="10" applyNumberFormat="1" applyFont="1" applyFill="1" applyBorder="1" applyAlignment="1">
      <alignment horizontal="left"/>
    </xf>
    <xf numFmtId="0" fontId="21" fillId="0" borderId="15" xfId="0" applyFont="1" applyFill="1" applyBorder="1"/>
    <xf numFmtId="2" fontId="21" fillId="0" borderId="15" xfId="0" applyNumberFormat="1" applyFont="1" applyFill="1" applyBorder="1"/>
    <xf numFmtId="49" fontId="21" fillId="0" borderId="48" xfId="0" applyNumberFormat="1" applyFont="1" applyFill="1" applyBorder="1" applyAlignment="1">
      <alignment horizontal="right"/>
    </xf>
    <xf numFmtId="1" fontId="22" fillId="0" borderId="49" xfId="10" applyNumberFormat="1" applyFont="1" applyFill="1" applyBorder="1" applyAlignment="1">
      <alignment horizontal="left"/>
    </xf>
    <xf numFmtId="1" fontId="19" fillId="0" borderId="49" xfId="10" applyNumberFormat="1" applyFont="1" applyFill="1" applyBorder="1" applyAlignment="1">
      <alignment horizontal="center"/>
    </xf>
    <xf numFmtId="0" fontId="21" fillId="0" borderId="49" xfId="0" applyFont="1" applyFill="1" applyBorder="1"/>
    <xf numFmtId="165" fontId="18" fillId="0" borderId="49" xfId="0" applyNumberFormat="1" applyFont="1" applyFill="1" applyBorder="1"/>
    <xf numFmtId="2" fontId="21" fillId="0" borderId="49" xfId="0" applyNumberFormat="1" applyFont="1" applyFill="1" applyBorder="1"/>
    <xf numFmtId="166" fontId="21" fillId="0" borderId="50" xfId="0" applyNumberFormat="1" applyFont="1" applyFill="1" applyBorder="1"/>
    <xf numFmtId="0" fontId="19" fillId="0" borderId="24" xfId="10" applyNumberFormat="1" applyFont="1" applyFill="1" applyBorder="1" applyAlignment="1">
      <alignment horizontal="center"/>
    </xf>
    <xf numFmtId="49" fontId="19" fillId="0" borderId="15" xfId="10" applyNumberFormat="1" applyFont="1" applyFill="1" applyBorder="1" applyAlignment="1">
      <alignment horizontal="center"/>
    </xf>
    <xf numFmtId="49" fontId="19" fillId="0" borderId="41" xfId="10" applyNumberFormat="1" applyFont="1" applyFill="1" applyBorder="1" applyAlignment="1">
      <alignment horizontal="center"/>
    </xf>
    <xf numFmtId="49" fontId="19" fillId="0" borderId="29" xfId="10" applyNumberFormat="1" applyFont="1" applyFill="1" applyBorder="1" applyAlignment="1">
      <alignment horizontal="center"/>
    </xf>
    <xf numFmtId="49" fontId="27" fillId="0" borderId="24" xfId="10" applyNumberFormat="1" applyFont="1" applyFill="1" applyBorder="1" applyAlignment="1">
      <alignment horizontal="center"/>
    </xf>
    <xf numFmtId="49" fontId="19" fillId="0" borderId="18" xfId="10" applyNumberFormat="1" applyFont="1" applyFill="1" applyBorder="1" applyAlignment="1">
      <alignment horizontal="center"/>
    </xf>
    <xf numFmtId="49" fontId="19" fillId="0" borderId="49" xfId="10" applyNumberFormat="1" applyFont="1" applyFill="1" applyBorder="1" applyAlignment="1">
      <alignment horizontal="center"/>
    </xf>
    <xf numFmtId="49" fontId="19" fillId="18" borderId="24" xfId="10" applyNumberFormat="1" applyFont="1" applyFill="1" applyBorder="1" applyAlignment="1">
      <alignment horizontal="center"/>
    </xf>
    <xf numFmtId="49" fontId="19" fillId="18" borderId="27" xfId="10" applyNumberFormat="1" applyFont="1" applyFill="1" applyBorder="1" applyAlignment="1">
      <alignment horizontal="center"/>
    </xf>
    <xf numFmtId="49" fontId="19" fillId="18" borderId="29" xfId="10" applyNumberFormat="1" applyFont="1" applyFill="1" applyBorder="1" applyAlignment="1">
      <alignment horizontal="center"/>
    </xf>
    <xf numFmtId="49" fontId="19" fillId="0" borderId="27" xfId="10" applyNumberFormat="1" applyFont="1" applyFill="1" applyBorder="1" applyAlignment="1">
      <alignment horizontal="center"/>
    </xf>
    <xf numFmtId="2" fontId="35" fillId="0" borderId="51" xfId="10" applyNumberFormat="1" applyFont="1" applyBorder="1" applyAlignment="1">
      <alignment horizontal="left"/>
    </xf>
    <xf numFmtId="2" fontId="35" fillId="0" borderId="44" xfId="10" applyNumberFormat="1" applyFont="1" applyBorder="1" applyAlignment="1">
      <alignment horizontal="left"/>
    </xf>
    <xf numFmtId="0" fontId="25" fillId="0" borderId="29" xfId="10" applyFont="1" applyFill="1" applyBorder="1" applyAlignment="1">
      <alignment horizontal="left"/>
    </xf>
    <xf numFmtId="49" fontId="27" fillId="0" borderId="29" xfId="10" applyNumberFormat="1" applyFont="1" applyFill="1" applyBorder="1" applyAlignment="1">
      <alignment horizontal="center"/>
    </xf>
    <xf numFmtId="164" fontId="22" fillId="0" borderId="48" xfId="10" applyNumberFormat="1" applyFont="1" applyFill="1" applyBorder="1" applyAlignment="1"/>
    <xf numFmtId="0" fontId="22" fillId="0" borderId="49" xfId="10" applyFont="1" applyFill="1" applyBorder="1" applyAlignment="1"/>
    <xf numFmtId="0" fontId="22" fillId="0" borderId="49" xfId="10" applyFont="1" applyFill="1" applyBorder="1"/>
    <xf numFmtId="2" fontId="22" fillId="0" borderId="49" xfId="10" applyNumberFormat="1" applyFont="1" applyFill="1" applyBorder="1"/>
    <xf numFmtId="166" fontId="21" fillId="0" borderId="50" xfId="10" applyNumberFormat="1" applyFont="1" applyFill="1" applyBorder="1"/>
    <xf numFmtId="49" fontId="19" fillId="0" borderId="24" xfId="10" applyNumberFormat="1" applyFont="1" applyBorder="1" applyAlignment="1">
      <alignment horizontal="center"/>
    </xf>
    <xf numFmtId="1" fontId="19" fillId="0" borderId="32" xfId="10" applyNumberFormat="1" applyFont="1" applyFill="1" applyBorder="1"/>
    <xf numFmtId="1" fontId="19" fillId="0" borderId="15" xfId="10" applyNumberFormat="1" applyFont="1" applyFill="1" applyBorder="1"/>
    <xf numFmtId="0" fontId="19" fillId="0" borderId="16" xfId="10" applyFont="1" applyBorder="1" applyAlignment="1">
      <alignment horizontal="center" wrapText="1"/>
    </xf>
    <xf numFmtId="0" fontId="21" fillId="0" borderId="41" xfId="0" applyFont="1" applyFill="1" applyBorder="1" applyAlignment="1">
      <alignment horizontal="right"/>
    </xf>
    <xf numFmtId="0" fontId="22" fillId="0" borderId="41" xfId="10" applyFont="1" applyFill="1" applyBorder="1" applyAlignment="1">
      <alignment horizontal="left"/>
    </xf>
    <xf numFmtId="0" fontId="21" fillId="0" borderId="41" xfId="0" applyFont="1" applyFill="1" applyBorder="1"/>
    <xf numFmtId="2" fontId="21" fillId="0" borderId="41" xfId="0" applyNumberFormat="1" applyFont="1" applyFill="1" applyBorder="1"/>
    <xf numFmtId="0" fontId="21" fillId="0" borderId="52" xfId="0" applyFont="1" applyFill="1" applyBorder="1" applyAlignment="1">
      <alignment horizontal="right"/>
    </xf>
    <xf numFmtId="0" fontId="22" fillId="0" borderId="52" xfId="10" applyFont="1" applyFill="1" applyBorder="1" applyAlignment="1">
      <alignment horizontal="left"/>
    </xf>
    <xf numFmtId="0" fontId="19" fillId="0" borderId="52" xfId="10" applyFont="1" applyFill="1" applyBorder="1" applyAlignment="1">
      <alignment horizontal="center"/>
    </xf>
    <xf numFmtId="0" fontId="21" fillId="0" borderId="52" xfId="0" applyFont="1" applyFill="1" applyBorder="1"/>
    <xf numFmtId="2" fontId="21" fillId="0" borderId="52" xfId="0" applyNumberFormat="1" applyFont="1" applyFill="1" applyBorder="1"/>
    <xf numFmtId="0" fontId="21" fillId="0" borderId="53" xfId="0" applyFont="1" applyFill="1" applyBorder="1" applyAlignment="1">
      <alignment horizontal="right"/>
    </xf>
    <xf numFmtId="0" fontId="22" fillId="0" borderId="53" xfId="10" applyFont="1" applyFill="1" applyBorder="1" applyAlignment="1">
      <alignment horizontal="left"/>
    </xf>
    <xf numFmtId="0" fontId="19" fillId="0" borderId="53" xfId="10" applyFont="1" applyFill="1" applyBorder="1" applyAlignment="1">
      <alignment horizontal="center"/>
    </xf>
    <xf numFmtId="0" fontId="21" fillId="0" borderId="53" xfId="0" applyFont="1" applyFill="1" applyBorder="1"/>
    <xf numFmtId="165" fontId="18" fillId="0" borderId="54" xfId="0" applyNumberFormat="1" applyFont="1" applyFill="1" applyBorder="1"/>
    <xf numFmtId="2" fontId="21" fillId="0" borderId="53" xfId="0" applyNumberFormat="1" applyFont="1" applyFill="1" applyBorder="1"/>
    <xf numFmtId="166" fontId="21" fillId="0" borderId="55" xfId="0" applyNumberFormat="1" applyFont="1" applyFill="1" applyBorder="1"/>
    <xf numFmtId="49" fontId="30" fillId="0" borderId="24" xfId="10" applyNumberFormat="1" applyFont="1" applyFill="1" applyBorder="1" applyAlignment="1">
      <alignment horizontal="center"/>
    </xf>
    <xf numFmtId="49" fontId="21" fillId="0" borderId="56" xfId="0" applyNumberFormat="1" applyFont="1" applyFill="1" applyBorder="1" applyAlignment="1">
      <alignment horizontal="right"/>
    </xf>
    <xf numFmtId="1" fontId="22" fillId="0" borderId="57" xfId="10" applyNumberFormat="1" applyFont="1" applyFill="1" applyBorder="1" applyAlignment="1">
      <alignment horizontal="left"/>
    </xf>
    <xf numFmtId="1" fontId="19" fillId="0" borderId="57" xfId="10" applyNumberFormat="1" applyFont="1" applyFill="1" applyBorder="1" applyAlignment="1">
      <alignment horizontal="center"/>
    </xf>
    <xf numFmtId="0" fontId="21" fillId="0" borderId="57" xfId="0" applyFont="1" applyFill="1" applyBorder="1"/>
    <xf numFmtId="165" fontId="18" fillId="0" borderId="57" xfId="0" applyNumberFormat="1" applyFont="1" applyFill="1" applyBorder="1"/>
    <xf numFmtId="2" fontId="21" fillId="0" borderId="57" xfId="0" applyNumberFormat="1" applyFont="1" applyFill="1" applyBorder="1"/>
    <xf numFmtId="166" fontId="21" fillId="0" borderId="58" xfId="0" applyNumberFormat="1" applyFont="1" applyFill="1" applyBorder="1"/>
    <xf numFmtId="49" fontId="21" fillId="0" borderId="59" xfId="0" applyNumberFormat="1" applyFont="1" applyFill="1" applyBorder="1" applyAlignment="1">
      <alignment horizontal="right"/>
    </xf>
    <xf numFmtId="1" fontId="22" fillId="0" borderId="60" xfId="10" applyNumberFormat="1" applyFont="1" applyFill="1" applyBorder="1" applyAlignment="1">
      <alignment horizontal="left"/>
    </xf>
    <xf numFmtId="1" fontId="19" fillId="0" borderId="60" xfId="10" applyNumberFormat="1" applyFont="1" applyFill="1" applyBorder="1" applyAlignment="1">
      <alignment horizontal="center"/>
    </xf>
    <xf numFmtId="0" fontId="21" fillId="0" borderId="60" xfId="0" applyFont="1" applyFill="1" applyBorder="1"/>
    <xf numFmtId="165" fontId="18" fillId="0" borderId="60" xfId="0" applyNumberFormat="1" applyFont="1" applyFill="1" applyBorder="1"/>
    <xf numFmtId="2" fontId="21" fillId="0" borderId="60" xfId="0" applyNumberFormat="1" applyFont="1" applyFill="1" applyBorder="1"/>
    <xf numFmtId="166" fontId="21" fillId="0" borderId="61" xfId="0" applyNumberFormat="1" applyFont="1" applyFill="1" applyBorder="1"/>
    <xf numFmtId="49" fontId="30" fillId="0" borderId="54" xfId="10" applyNumberFormat="1" applyFont="1" applyFill="1" applyBorder="1" applyAlignment="1">
      <alignment horizontal="center"/>
    </xf>
    <xf numFmtId="49" fontId="30" fillId="0" borderId="0" xfId="10" applyNumberFormat="1" applyFont="1" applyFill="1" applyBorder="1" applyAlignment="1">
      <alignment horizontal="center"/>
    </xf>
    <xf numFmtId="0" fontId="28" fillId="21" borderId="62" xfId="10" applyFont="1" applyFill="1" applyBorder="1"/>
    <xf numFmtId="167" fontId="16" fillId="20" borderId="63" xfId="10" applyNumberFormat="1" applyFont="1" applyFill="1" applyBorder="1"/>
    <xf numFmtId="0" fontId="38" fillId="0" borderId="64" xfId="0" applyFont="1" applyFill="1" applyBorder="1" applyAlignment="1"/>
    <xf numFmtId="0" fontId="0" fillId="0" borderId="0" xfId="0" applyBorder="1" applyAlignment="1">
      <alignment wrapText="1"/>
    </xf>
    <xf numFmtId="0" fontId="38" fillId="0" borderId="64" xfId="0" applyFont="1" applyBorder="1" applyAlignment="1"/>
    <xf numFmtId="2" fontId="0" fillId="0" borderId="0" xfId="0" applyNumberFormat="1"/>
    <xf numFmtId="0" fontId="28" fillId="21" borderId="0" xfId="10" applyFont="1" applyFill="1" applyBorder="1"/>
    <xf numFmtId="0" fontId="37" fillId="0" borderId="65" xfId="10" applyFont="1" applyBorder="1" applyAlignment="1">
      <alignment horizontal="center" wrapText="1"/>
    </xf>
    <xf numFmtId="0" fontId="19" fillId="0" borderId="15" xfId="10" applyFont="1" applyFill="1" applyBorder="1" applyAlignment="1">
      <alignment horizontal="center"/>
    </xf>
    <xf numFmtId="166" fontId="25" fillId="0" borderId="16" xfId="10" applyNumberFormat="1" applyFont="1" applyFill="1" applyBorder="1" applyProtection="1"/>
    <xf numFmtId="164" fontId="22" fillId="0" borderId="56" xfId="10" applyNumberFormat="1" applyFont="1" applyFill="1" applyBorder="1" applyAlignment="1"/>
    <xf numFmtId="0" fontId="22" fillId="0" borderId="57" xfId="10" applyFont="1" applyFill="1" applyBorder="1" applyAlignment="1"/>
    <xf numFmtId="0" fontId="19" fillId="0" borderId="57" xfId="10" applyFont="1" applyFill="1" applyBorder="1" applyAlignment="1">
      <alignment horizontal="center"/>
    </xf>
    <xf numFmtId="0" fontId="22" fillId="0" borderId="57" xfId="10" applyFont="1" applyFill="1" applyBorder="1"/>
    <xf numFmtId="2" fontId="22" fillId="0" borderId="57" xfId="10" applyNumberFormat="1" applyFont="1" applyFill="1" applyBorder="1"/>
    <xf numFmtId="166" fontId="25" fillId="0" borderId="58" xfId="10" applyNumberFormat="1" applyFont="1" applyFill="1" applyBorder="1" applyProtection="1"/>
    <xf numFmtId="164" fontId="22" fillId="0" borderId="66" xfId="10" applyNumberFormat="1" applyFont="1" applyFill="1" applyBorder="1" applyAlignment="1"/>
    <xf numFmtId="0" fontId="22" fillId="0" borderId="54" xfId="10" applyFont="1" applyFill="1" applyBorder="1" applyAlignment="1"/>
    <xf numFmtId="0" fontId="19" fillId="0" borderId="54" xfId="10" applyFont="1" applyFill="1" applyBorder="1" applyAlignment="1">
      <alignment horizontal="center"/>
    </xf>
    <xf numFmtId="0" fontId="22" fillId="0" borderId="54" xfId="10" applyFont="1" applyFill="1" applyBorder="1"/>
    <xf numFmtId="2" fontId="22" fillId="0" borderId="54" xfId="10" applyNumberFormat="1" applyFont="1" applyFill="1" applyBorder="1"/>
    <xf numFmtId="166" fontId="25" fillId="0" borderId="55" xfId="10" applyNumberFormat="1" applyFont="1" applyFill="1" applyBorder="1" applyProtection="1"/>
    <xf numFmtId="0" fontId="19" fillId="0" borderId="49" xfId="10" applyFont="1" applyFill="1" applyBorder="1" applyAlignment="1">
      <alignment horizontal="center"/>
    </xf>
    <xf numFmtId="166" fontId="25" fillId="0" borderId="50" xfId="10" applyNumberFormat="1" applyFont="1" applyFill="1" applyBorder="1" applyProtection="1"/>
    <xf numFmtId="164" fontId="21" fillId="0" borderId="32" xfId="10" applyNumberFormat="1" applyFont="1" applyFill="1" applyBorder="1" applyAlignment="1"/>
    <xf numFmtId="0" fontId="21" fillId="0" borderId="15" xfId="10" applyFont="1" applyFill="1" applyBorder="1" applyAlignment="1"/>
    <xf numFmtId="0" fontId="25" fillId="0" borderId="15" xfId="10" applyFont="1" applyFill="1" applyBorder="1" applyAlignment="1">
      <alignment horizontal="left"/>
    </xf>
    <xf numFmtId="164" fontId="21" fillId="0" borderId="48" xfId="10" applyNumberFormat="1" applyFont="1" applyFill="1" applyBorder="1" applyAlignment="1"/>
    <xf numFmtId="0" fontId="21" fillId="0" borderId="49" xfId="10" applyFont="1" applyFill="1" applyBorder="1" applyAlignment="1"/>
    <xf numFmtId="0" fontId="25" fillId="0" borderId="49" xfId="10" applyFont="1" applyFill="1" applyBorder="1" applyAlignment="1">
      <alignment horizontal="left"/>
    </xf>
    <xf numFmtId="0" fontId="21" fillId="0" borderId="15" xfId="10" applyFont="1" applyFill="1" applyBorder="1"/>
    <xf numFmtId="165" fontId="18" fillId="18" borderId="15" xfId="0" applyNumberFormat="1" applyFont="1" applyFill="1" applyBorder="1"/>
    <xf numFmtId="2" fontId="25" fillId="0" borderId="15" xfId="10" applyNumberFormat="1" applyFont="1" applyFill="1" applyBorder="1"/>
    <xf numFmtId="166" fontId="21" fillId="0" borderId="67" xfId="10" applyNumberFormat="1" applyFont="1" applyFill="1" applyBorder="1"/>
    <xf numFmtId="164" fontId="21" fillId="0" borderId="48" xfId="10" applyNumberFormat="1" applyFont="1" applyBorder="1" applyAlignment="1"/>
    <xf numFmtId="0" fontId="21" fillId="0" borderId="49" xfId="10" applyFont="1" applyBorder="1" applyAlignment="1"/>
    <xf numFmtId="0" fontId="19" fillId="0" borderId="49" xfId="10" applyFont="1" applyBorder="1" applyAlignment="1">
      <alignment horizontal="center"/>
    </xf>
    <xf numFmtId="0" fontId="21" fillId="0" borderId="49" xfId="10" applyFont="1" applyBorder="1"/>
    <xf numFmtId="165" fontId="18" fillId="18" borderId="49" xfId="0" applyNumberFormat="1" applyFont="1" applyFill="1" applyBorder="1"/>
    <xf numFmtId="2" fontId="25" fillId="0" borderId="49" xfId="10" applyNumberFormat="1" applyFont="1" applyFill="1" applyBorder="1"/>
    <xf numFmtId="164" fontId="22" fillId="0" borderId="68" xfId="10" applyNumberFormat="1" applyFont="1" applyFill="1" applyBorder="1" applyAlignment="1"/>
    <xf numFmtId="0" fontId="22" fillId="0" borderId="69" xfId="10" applyFont="1" applyFill="1" applyBorder="1" applyAlignment="1"/>
    <xf numFmtId="164" fontId="19" fillId="0" borderId="70" xfId="10" applyNumberFormat="1" applyFont="1" applyFill="1" applyBorder="1" applyAlignment="1"/>
    <xf numFmtId="0" fontId="19" fillId="0" borderId="71" xfId="10" applyFont="1" applyFill="1" applyBorder="1" applyAlignment="1"/>
    <xf numFmtId="49" fontId="19" fillId="0" borderId="71" xfId="10" applyNumberFormat="1" applyFont="1" applyFill="1" applyBorder="1" applyAlignment="1">
      <alignment horizontal="center"/>
    </xf>
    <xf numFmtId="0" fontId="22" fillId="0" borderId="18" xfId="10" applyFont="1" applyFill="1" applyBorder="1" applyAlignment="1"/>
    <xf numFmtId="0" fontId="19" fillId="0" borderId="18" xfId="10" applyFont="1" applyFill="1" applyBorder="1" applyAlignment="1">
      <alignment horizontal="center"/>
    </xf>
    <xf numFmtId="0" fontId="22" fillId="0" borderId="18" xfId="10" applyFont="1" applyFill="1" applyBorder="1"/>
    <xf numFmtId="165" fontId="18" fillId="0" borderId="18" xfId="0" applyNumberFormat="1" applyFont="1" applyFill="1" applyBorder="1"/>
    <xf numFmtId="166" fontId="25" fillId="0" borderId="19" xfId="10" applyNumberFormat="1" applyFont="1" applyFill="1" applyBorder="1" applyProtection="1"/>
    <xf numFmtId="164" fontId="22" fillId="0" borderId="59" xfId="10" applyNumberFormat="1" applyFont="1" applyFill="1" applyBorder="1" applyAlignment="1"/>
    <xf numFmtId="0" fontId="22" fillId="0" borderId="60" xfId="10" applyFont="1" applyFill="1" applyBorder="1" applyAlignment="1"/>
    <xf numFmtId="49" fontId="19" fillId="0" borderId="72" xfId="10" applyNumberFormat="1" applyFont="1" applyFill="1" applyBorder="1" applyAlignment="1">
      <alignment horizontal="center"/>
    </xf>
    <xf numFmtId="0" fontId="22" fillId="0" borderId="60" xfId="10" applyFont="1" applyFill="1" applyBorder="1"/>
    <xf numFmtId="0" fontId="19" fillId="0" borderId="69" xfId="10" applyFont="1" applyFill="1" applyBorder="1" applyAlignment="1">
      <alignment horizontal="center"/>
    </xf>
    <xf numFmtId="2" fontId="21" fillId="0" borderId="0" xfId="0" applyNumberFormat="1" applyFont="1"/>
    <xf numFmtId="0" fontId="21" fillId="0" borderId="18" xfId="10" applyFont="1" applyFill="1" applyBorder="1" applyAlignment="1"/>
    <xf numFmtId="0" fontId="21" fillId="0" borderId="18" xfId="10" applyFont="1" applyFill="1" applyBorder="1"/>
    <xf numFmtId="166" fontId="21" fillId="0" borderId="19" xfId="10" applyNumberFormat="1" applyFont="1" applyFill="1" applyBorder="1"/>
    <xf numFmtId="0" fontId="19" fillId="0" borderId="71" xfId="10" applyFont="1" applyFill="1" applyBorder="1"/>
    <xf numFmtId="164" fontId="19" fillId="0" borderId="73" xfId="10" applyNumberFormat="1" applyFont="1" applyFill="1" applyBorder="1" applyAlignment="1"/>
    <xf numFmtId="0" fontId="19" fillId="0" borderId="74" xfId="10" applyFont="1" applyFill="1" applyBorder="1" applyAlignment="1"/>
    <xf numFmtId="49" fontId="19" fillId="0" borderId="74" xfId="10" applyNumberFormat="1" applyFont="1" applyFill="1" applyBorder="1" applyAlignment="1">
      <alignment horizontal="center"/>
    </xf>
    <xf numFmtId="0" fontId="19" fillId="0" borderId="74" xfId="10" applyFont="1" applyFill="1" applyBorder="1"/>
    <xf numFmtId="2" fontId="0" fillId="0" borderId="0" xfId="0" applyNumberFormat="1" applyBorder="1"/>
    <xf numFmtId="2" fontId="0" fillId="0" borderId="0" xfId="0" applyNumberFormat="1" applyFont="1"/>
    <xf numFmtId="2" fontId="16" fillId="0" borderId="0" xfId="0" applyNumberFormat="1" applyFont="1"/>
    <xf numFmtId="2" fontId="26" fillId="0" borderId="0" xfId="0" applyNumberFormat="1" applyFont="1"/>
    <xf numFmtId="2" fontId="26" fillId="0" borderId="0" xfId="0" applyNumberFormat="1" applyFont="1" applyFill="1"/>
    <xf numFmtId="0" fontId="22" fillId="18" borderId="15" xfId="10" applyFont="1" applyFill="1" applyBorder="1"/>
    <xf numFmtId="164" fontId="22" fillId="18" borderId="41" xfId="10" applyNumberFormat="1" applyFont="1" applyFill="1" applyBorder="1" applyAlignment="1"/>
    <xf numFmtId="0" fontId="22" fillId="18" borderId="41" xfId="10" applyFont="1" applyFill="1" applyBorder="1" applyAlignment="1"/>
    <xf numFmtId="0" fontId="22" fillId="18" borderId="41" xfId="10" applyFont="1" applyFill="1" applyBorder="1"/>
    <xf numFmtId="9" fontId="21" fillId="0" borderId="0" xfId="0" applyNumberFormat="1" applyFont="1"/>
    <xf numFmtId="49" fontId="19" fillId="0" borderId="75" xfId="10" applyNumberFormat="1" applyFont="1" applyFill="1" applyBorder="1" applyAlignment="1">
      <alignment horizontal="center"/>
    </xf>
    <xf numFmtId="165" fontId="18" fillId="18" borderId="37" xfId="0" applyNumberFormat="1" applyFont="1" applyFill="1" applyBorder="1"/>
    <xf numFmtId="165" fontId="18" fillId="18" borderId="76" xfId="0" applyNumberFormat="1" applyFont="1" applyFill="1" applyBorder="1"/>
    <xf numFmtId="165" fontId="18" fillId="18" borderId="36" xfId="0" applyNumberFormat="1" applyFont="1" applyFill="1" applyBorder="1"/>
    <xf numFmtId="165" fontId="18" fillId="0" borderId="77" xfId="0" applyNumberFormat="1" applyFont="1" applyFill="1" applyBorder="1"/>
    <xf numFmtId="165" fontId="18" fillId="0" borderId="36" xfId="0" applyNumberFormat="1" applyFont="1" applyFill="1" applyBorder="1"/>
    <xf numFmtId="165" fontId="18" fillId="0" borderId="76" xfId="0" applyNumberFormat="1" applyFont="1" applyFill="1" applyBorder="1"/>
    <xf numFmtId="166" fontId="21" fillId="18" borderId="19" xfId="0" applyNumberFormat="1" applyFont="1" applyFill="1" applyBorder="1"/>
    <xf numFmtId="166" fontId="21" fillId="18" borderId="78" xfId="0" applyNumberFormat="1" applyFont="1" applyFill="1" applyBorder="1"/>
    <xf numFmtId="166" fontId="21" fillId="18" borderId="79" xfId="0" applyNumberFormat="1" applyFont="1" applyFill="1" applyBorder="1"/>
    <xf numFmtId="166" fontId="21" fillId="0" borderId="80" xfId="0" applyNumberFormat="1" applyFont="1" applyFill="1" applyBorder="1"/>
    <xf numFmtId="166" fontId="21" fillId="0" borderId="79" xfId="0" applyNumberFormat="1" applyFont="1" applyFill="1" applyBorder="1"/>
    <xf numFmtId="166" fontId="21" fillId="0" borderId="78" xfId="0" applyNumberFormat="1" applyFont="1" applyFill="1" applyBorder="1"/>
    <xf numFmtId="4" fontId="21" fillId="0" borderId="41" xfId="0" applyNumberFormat="1" applyFont="1" applyBorder="1"/>
    <xf numFmtId="4" fontId="21" fillId="0" borderId="41" xfId="0" applyNumberFormat="1" applyFont="1" applyFill="1" applyBorder="1"/>
    <xf numFmtId="4" fontId="21" fillId="0" borderId="52" xfId="0" applyNumberFormat="1" applyFont="1" applyBorder="1"/>
    <xf numFmtId="4" fontId="21" fillId="0" borderId="53" xfId="0" applyNumberFormat="1" applyFont="1" applyBorder="1"/>
    <xf numFmtId="4" fontId="21" fillId="0" borderId="52" xfId="0" applyNumberFormat="1" applyFont="1" applyFill="1" applyBorder="1"/>
    <xf numFmtId="4" fontId="21" fillId="0" borderId="53" xfId="0" applyNumberFormat="1" applyFont="1" applyFill="1" applyBorder="1"/>
    <xf numFmtId="4" fontId="0" fillId="0" borderId="0" xfId="0" applyNumberFormat="1" applyBorder="1"/>
    <xf numFmtId="4" fontId="21" fillId="0" borderId="0" xfId="0" applyNumberFormat="1" applyFont="1"/>
    <xf numFmtId="4" fontId="0" fillId="0" borderId="0" xfId="0" applyNumberFormat="1" applyFont="1"/>
    <xf numFmtId="4" fontId="21" fillId="0" borderId="0" xfId="0" applyNumberFormat="1" applyFont="1" applyFill="1"/>
    <xf numFmtId="4" fontId="16" fillId="0" borderId="0" xfId="0" applyNumberFormat="1" applyFont="1"/>
    <xf numFmtId="4" fontId="26" fillId="0" borderId="0" xfId="0" applyNumberFormat="1" applyFont="1"/>
    <xf numFmtId="4" fontId="0" fillId="0" borderId="0" xfId="0" applyNumberFormat="1"/>
    <xf numFmtId="4" fontId="40" fillId="0" borderId="0" xfId="0" applyNumberFormat="1" applyFont="1"/>
    <xf numFmtId="165" fontId="18" fillId="0" borderId="81" xfId="0" applyNumberFormat="1" applyFont="1" applyFill="1" applyBorder="1"/>
    <xf numFmtId="165" fontId="18" fillId="0" borderId="82" xfId="0" applyNumberFormat="1" applyFont="1" applyFill="1" applyBorder="1"/>
    <xf numFmtId="166" fontId="21" fillId="0" borderId="83" xfId="0" applyNumberFormat="1" applyFont="1" applyFill="1" applyBorder="1"/>
    <xf numFmtId="166" fontId="21" fillId="0" borderId="84" xfId="0" applyNumberFormat="1" applyFont="1" applyFill="1" applyBorder="1"/>
    <xf numFmtId="4" fontId="40" fillId="0" borderId="41" xfId="0" applyNumberFormat="1" applyFont="1" applyBorder="1"/>
    <xf numFmtId="165" fontId="18" fillId="0" borderId="85" xfId="0" applyNumberFormat="1" applyFont="1" applyFill="1" applyBorder="1"/>
    <xf numFmtId="166" fontId="21" fillId="0" borderId="22" xfId="0" applyNumberFormat="1" applyFont="1" applyFill="1" applyBorder="1"/>
    <xf numFmtId="165" fontId="18" fillId="0" borderId="86" xfId="0" applyNumberFormat="1" applyFont="1" applyFill="1" applyBorder="1"/>
    <xf numFmtId="166" fontId="22" fillId="0" borderId="19" xfId="10" applyNumberFormat="1" applyFont="1" applyFill="1" applyBorder="1"/>
    <xf numFmtId="166" fontId="22" fillId="0" borderId="84" xfId="10" applyNumberFormat="1" applyFont="1" applyFill="1" applyBorder="1"/>
    <xf numFmtId="166" fontId="21" fillId="0" borderId="79" xfId="10" applyNumberFormat="1" applyFont="1" applyFill="1" applyBorder="1"/>
    <xf numFmtId="166" fontId="21" fillId="0" borderId="22" xfId="10" applyNumberFormat="1" applyFont="1" applyFill="1" applyBorder="1"/>
    <xf numFmtId="166" fontId="21" fillId="0" borderId="87" xfId="10" applyNumberFormat="1" applyFont="1" applyFill="1" applyBorder="1"/>
    <xf numFmtId="166" fontId="22" fillId="0" borderId="79" xfId="10" applyNumberFormat="1" applyFont="1" applyFill="1" applyBorder="1"/>
    <xf numFmtId="165" fontId="18" fillId="0" borderId="37" xfId="0" applyNumberFormat="1" applyFont="1" applyFill="1" applyBorder="1" applyAlignment="1">
      <alignment horizontal="right"/>
    </xf>
    <xf numFmtId="166" fontId="25" fillId="0" borderId="78" xfId="10" applyNumberFormat="1" applyFont="1" applyFill="1" applyBorder="1" applyProtection="1"/>
    <xf numFmtId="166" fontId="25" fillId="0" borderId="79" xfId="10" applyNumberFormat="1" applyFont="1" applyFill="1" applyBorder="1" applyProtection="1"/>
    <xf numFmtId="4" fontId="40" fillId="0" borderId="0" xfId="0" applyNumberFormat="1" applyFont="1" applyFill="1"/>
    <xf numFmtId="165" fontId="18" fillId="0" borderId="88" xfId="0" applyNumberFormat="1" applyFont="1" applyFill="1" applyBorder="1"/>
    <xf numFmtId="165" fontId="18" fillId="0" borderId="89" xfId="0" applyNumberFormat="1" applyFont="1" applyFill="1" applyBorder="1"/>
    <xf numFmtId="166" fontId="25" fillId="0" borderId="22" xfId="10" applyNumberFormat="1" applyFont="1" applyFill="1" applyBorder="1" applyProtection="1"/>
    <xf numFmtId="166" fontId="25" fillId="0" borderId="90" xfId="10" applyNumberFormat="1" applyFont="1" applyFill="1" applyBorder="1" applyProtection="1"/>
    <xf numFmtId="166" fontId="25" fillId="0" borderId="91" xfId="10" applyNumberFormat="1" applyFont="1" applyFill="1" applyBorder="1" applyProtection="1"/>
    <xf numFmtId="166" fontId="25" fillId="0" borderId="87" xfId="10" applyNumberFormat="1" applyFont="1" applyFill="1" applyBorder="1" applyProtection="1"/>
    <xf numFmtId="2" fontId="22" fillId="0" borderId="92" xfId="10" applyNumberFormat="1" applyFont="1" applyFill="1" applyBorder="1"/>
    <xf numFmtId="4" fontId="40" fillId="0" borderId="52" xfId="0" applyNumberFormat="1" applyFont="1" applyBorder="1"/>
    <xf numFmtId="4" fontId="40" fillId="0" borderId="53" xfId="0" applyNumberFormat="1" applyFont="1" applyFill="1" applyBorder="1"/>
    <xf numFmtId="4" fontId="40" fillId="0" borderId="53" xfId="0" applyNumberFormat="1" applyFont="1" applyBorder="1"/>
    <xf numFmtId="2" fontId="16" fillId="19" borderId="21" xfId="10" applyNumberFormat="1" applyFont="1" applyFill="1" applyBorder="1"/>
    <xf numFmtId="2" fontId="16" fillId="19" borderId="0" xfId="10" applyNumberFormat="1" applyFont="1" applyFill="1" applyBorder="1"/>
    <xf numFmtId="2" fontId="21" fillId="0" borderId="92" xfId="10" applyNumberFormat="1" applyFont="1" applyFill="1" applyBorder="1"/>
    <xf numFmtId="2" fontId="40" fillId="0" borderId="54" xfId="10" applyNumberFormat="1" applyFont="1" applyFill="1" applyBorder="1"/>
    <xf numFmtId="0" fontId="39" fillId="0" borderId="0" xfId="0" applyFont="1"/>
    <xf numFmtId="164" fontId="22" fillId="18" borderId="32" xfId="10" applyNumberFormat="1" applyFont="1" applyFill="1" applyBorder="1" applyAlignment="1"/>
    <xf numFmtId="0" fontId="22" fillId="18" borderId="15" xfId="10" applyFont="1" applyFill="1" applyBorder="1" applyAlignment="1"/>
    <xf numFmtId="49" fontId="19" fillId="18" borderId="15" xfId="10" applyNumberFormat="1" applyFont="1" applyFill="1" applyBorder="1" applyAlignment="1">
      <alignment horizontal="center"/>
    </xf>
    <xf numFmtId="165" fontId="18" fillId="18" borderId="85" xfId="0" applyNumberFormat="1" applyFont="1" applyFill="1" applyBorder="1"/>
    <xf numFmtId="4" fontId="21" fillId="0" borderId="93" xfId="0" applyNumberFormat="1" applyFont="1" applyBorder="1"/>
    <xf numFmtId="166" fontId="21" fillId="18" borderId="22" xfId="0" applyNumberFormat="1" applyFont="1" applyFill="1" applyBorder="1"/>
    <xf numFmtId="165" fontId="18" fillId="18" borderId="82" xfId="0" applyNumberFormat="1" applyFont="1" applyFill="1" applyBorder="1"/>
    <xf numFmtId="4" fontId="21" fillId="0" borderId="94" xfId="0" applyNumberFormat="1" applyFont="1" applyBorder="1"/>
    <xf numFmtId="166" fontId="21" fillId="18" borderId="84" xfId="0" applyNumberFormat="1" applyFont="1" applyFill="1" applyBorder="1"/>
    <xf numFmtId="49" fontId="19" fillId="18" borderId="41" xfId="10" applyNumberFormat="1" applyFont="1" applyFill="1" applyBorder="1" applyAlignment="1">
      <alignment horizontal="center"/>
    </xf>
    <xf numFmtId="165" fontId="18" fillId="18" borderId="41" xfId="0" applyNumberFormat="1" applyFont="1" applyFill="1" applyBorder="1"/>
    <xf numFmtId="166" fontId="21" fillId="18" borderId="41" xfId="0" applyNumberFormat="1" applyFont="1" applyFill="1" applyBorder="1"/>
    <xf numFmtId="164" fontId="35" fillId="0" borderId="23" xfId="10" applyNumberFormat="1" applyFont="1" applyFill="1" applyBorder="1" applyAlignment="1"/>
    <xf numFmtId="0" fontId="35" fillId="0" borderId="24" xfId="10" applyFont="1" applyFill="1" applyBorder="1" applyAlignment="1"/>
    <xf numFmtId="49" fontId="35" fillId="18" borderId="29" xfId="10" applyNumberFormat="1" applyFont="1" applyFill="1" applyBorder="1" applyAlignment="1">
      <alignment horizontal="center"/>
    </xf>
    <xf numFmtId="0" fontId="35" fillId="0" borderId="24" xfId="10" applyFont="1" applyFill="1" applyBorder="1"/>
    <xf numFmtId="164" fontId="35" fillId="18" borderId="33" xfId="10" applyNumberFormat="1" applyFont="1" applyFill="1" applyBorder="1" applyAlignment="1"/>
    <xf numFmtId="0" fontId="35" fillId="18" borderId="34" xfId="10" applyFont="1" applyFill="1" applyBorder="1" applyAlignment="1"/>
    <xf numFmtId="49" fontId="35" fillId="18" borderId="34" xfId="10" applyNumberFormat="1" applyFont="1" applyFill="1" applyBorder="1" applyAlignment="1">
      <alignment horizontal="center"/>
    </xf>
    <xf numFmtId="0" fontId="35" fillId="18" borderId="34" xfId="10" applyFont="1" applyFill="1" applyBorder="1"/>
    <xf numFmtId="164" fontId="35" fillId="18" borderId="68" xfId="10" applyNumberFormat="1" applyFont="1" applyFill="1" applyBorder="1" applyAlignment="1"/>
    <xf numFmtId="0" fontId="35" fillId="18" borderId="69" xfId="10" applyFont="1" applyFill="1" applyBorder="1" applyAlignment="1"/>
    <xf numFmtId="49" fontId="35" fillId="0" borderId="41" xfId="10" applyNumberFormat="1" applyFont="1" applyFill="1" applyBorder="1" applyAlignment="1">
      <alignment horizontal="center"/>
    </xf>
    <xf numFmtId="0" fontId="35" fillId="18" borderId="15" xfId="10" applyFont="1" applyFill="1" applyBorder="1"/>
    <xf numFmtId="49" fontId="35" fillId="0" borderId="29" xfId="10" applyNumberFormat="1" applyFont="1" applyFill="1" applyBorder="1" applyAlignment="1">
      <alignment horizontal="center"/>
    </xf>
    <xf numFmtId="49" fontId="35" fillId="0" borderId="24" xfId="10" applyNumberFormat="1" applyFont="1" applyFill="1" applyBorder="1" applyAlignment="1">
      <alignment horizontal="center"/>
    </xf>
    <xf numFmtId="0" fontId="35" fillId="0" borderId="24" xfId="10" applyFont="1" applyFill="1" applyBorder="1" applyAlignment="1">
      <alignment horizontal="center"/>
    </xf>
    <xf numFmtId="164" fontId="18" fillId="0" borderId="23" xfId="10" applyNumberFormat="1" applyFont="1" applyFill="1" applyBorder="1" applyAlignment="1"/>
    <xf numFmtId="0" fontId="18" fillId="0" borderId="24" xfId="10" applyFont="1" applyFill="1" applyBorder="1" applyAlignment="1"/>
    <xf numFmtId="0" fontId="18" fillId="0" borderId="24" xfId="10" applyFont="1" applyFill="1" applyBorder="1"/>
    <xf numFmtId="164" fontId="18" fillId="0" borderId="23" xfId="10" applyNumberFormat="1" applyFont="1" applyBorder="1" applyAlignment="1"/>
    <xf numFmtId="0" fontId="18" fillId="0" borderId="24" xfId="10" applyFont="1" applyBorder="1" applyAlignment="1"/>
    <xf numFmtId="0" fontId="18" fillId="0" borderId="24" xfId="10" applyFont="1" applyBorder="1"/>
    <xf numFmtId="164" fontId="18" fillId="18" borderId="23" xfId="10" applyNumberFormat="1" applyFont="1" applyFill="1" applyBorder="1" applyAlignment="1"/>
    <xf numFmtId="0" fontId="18" fillId="18" borderId="24" xfId="10" applyFont="1" applyFill="1" applyBorder="1" applyAlignment="1"/>
    <xf numFmtId="0" fontId="18" fillId="18" borderId="24" xfId="10" applyFont="1" applyFill="1" applyBorder="1"/>
    <xf numFmtId="0" fontId="21" fillId="0" borderId="41" xfId="10" applyFont="1" applyFill="1" applyBorder="1" applyAlignment="1"/>
    <xf numFmtId="164" fontId="22" fillId="0" borderId="52" xfId="10" applyNumberFormat="1" applyFont="1" applyFill="1" applyBorder="1" applyAlignment="1"/>
    <xf numFmtId="0" fontId="21" fillId="0" borderId="54" xfId="10" applyFont="1" applyFill="1" applyBorder="1" applyAlignment="1"/>
    <xf numFmtId="0" fontId="21" fillId="0" borderId="54" xfId="10" applyFont="1" applyFill="1" applyBorder="1"/>
    <xf numFmtId="165" fontId="18" fillId="18" borderId="89" xfId="0" applyNumberFormat="1" applyFont="1" applyFill="1" applyBorder="1"/>
    <xf numFmtId="166" fontId="21" fillId="0" borderId="91" xfId="10" applyNumberFormat="1" applyFont="1" applyFill="1" applyBorder="1"/>
    <xf numFmtId="0" fontId="22" fillId="0" borderId="52" xfId="10" applyFont="1" applyFill="1" applyBorder="1" applyAlignment="1"/>
    <xf numFmtId="49" fontId="19" fillId="0" borderId="52" xfId="10" applyNumberFormat="1" applyFont="1" applyFill="1" applyBorder="1" applyAlignment="1">
      <alignment horizontal="center"/>
    </xf>
    <xf numFmtId="0" fontId="22" fillId="0" borderId="52" xfId="10" applyFont="1" applyFill="1" applyBorder="1"/>
    <xf numFmtId="165" fontId="18" fillId="0" borderId="95" xfId="0" applyNumberFormat="1" applyFont="1" applyFill="1" applyBorder="1"/>
    <xf numFmtId="166" fontId="21" fillId="0" borderId="96" xfId="0" applyNumberFormat="1" applyFont="1" applyFill="1" applyBorder="1"/>
    <xf numFmtId="0" fontId="35" fillId="18" borderId="53" xfId="10" applyFont="1" applyFill="1" applyBorder="1" applyAlignment="1"/>
    <xf numFmtId="49" fontId="35" fillId="0" borderId="53" xfId="10" applyNumberFormat="1" applyFont="1" applyFill="1" applyBorder="1" applyAlignment="1">
      <alignment horizontal="center"/>
    </xf>
    <xf numFmtId="0" fontId="35" fillId="18" borderId="53" xfId="10" applyFont="1" applyFill="1" applyBorder="1"/>
    <xf numFmtId="166" fontId="21" fillId="18" borderId="91" xfId="0" applyNumberFormat="1" applyFont="1" applyFill="1" applyBorder="1"/>
    <xf numFmtId="164" fontId="18" fillId="0" borderId="17" xfId="10" applyNumberFormat="1" applyFont="1" applyFill="1" applyBorder="1" applyAlignment="1"/>
    <xf numFmtId="0" fontId="22" fillId="0" borderId="24" xfId="10" applyFont="1" applyBorder="1" applyAlignment="1">
      <alignment horizontal="center"/>
    </xf>
    <xf numFmtId="2" fontId="25" fillId="0" borderId="29" xfId="10" applyNumberFormat="1" applyFont="1" applyFill="1" applyBorder="1" applyAlignment="1">
      <alignment horizontal="right" vertical="top" wrapText="1"/>
    </xf>
    <xf numFmtId="2" fontId="25" fillId="0" borderId="54" xfId="10" applyNumberFormat="1" applyFont="1" applyFill="1" applyBorder="1" applyAlignment="1">
      <alignment horizontal="right" vertical="top" wrapText="1"/>
    </xf>
    <xf numFmtId="166" fontId="21" fillId="18" borderId="30" xfId="0" applyNumberFormat="1" applyFont="1" applyFill="1" applyBorder="1"/>
    <xf numFmtId="165" fontId="18" fillId="18" borderId="54" xfId="0" applyNumberFormat="1" applyFont="1" applyFill="1" applyBorder="1"/>
    <xf numFmtId="166" fontId="21" fillId="18" borderId="55" xfId="0" applyNumberFormat="1" applyFont="1" applyFill="1" applyBorder="1"/>
    <xf numFmtId="0" fontId="19" fillId="18" borderId="29" xfId="10" applyFont="1" applyFill="1" applyBorder="1" applyAlignment="1">
      <alignment horizontal="center"/>
    </xf>
    <xf numFmtId="2" fontId="22" fillId="18" borderId="29" xfId="10" applyNumberFormat="1" applyFont="1" applyFill="1" applyBorder="1"/>
    <xf numFmtId="164" fontId="22" fillId="0" borderId="97" xfId="10" applyNumberFormat="1" applyFont="1" applyFill="1" applyBorder="1" applyAlignment="1"/>
    <xf numFmtId="0" fontId="22" fillId="0" borderId="98" xfId="10" applyFont="1" applyFill="1" applyBorder="1" applyAlignment="1"/>
    <xf numFmtId="0" fontId="19" fillId="0" borderId="98" xfId="10" applyFont="1" applyFill="1" applyBorder="1" applyAlignment="1">
      <alignment horizontal="center"/>
    </xf>
    <xf numFmtId="0" fontId="22" fillId="0" borderId="98" xfId="10" applyFont="1" applyFill="1" applyBorder="1"/>
    <xf numFmtId="165" fontId="18" fillId="18" borderId="98" xfId="0" applyNumberFormat="1" applyFont="1" applyFill="1" applyBorder="1"/>
    <xf numFmtId="2" fontId="25" fillId="0" borderId="98" xfId="10" applyNumberFormat="1" applyFont="1" applyFill="1" applyBorder="1" applyAlignment="1">
      <alignment horizontal="right" vertical="top" wrapText="1"/>
    </xf>
    <xf numFmtId="166" fontId="21" fillId="18" borderId="99" xfId="0" applyNumberFormat="1" applyFont="1" applyFill="1" applyBorder="1"/>
    <xf numFmtId="164" fontId="35" fillId="18" borderId="53" xfId="10" applyNumberFormat="1" applyFont="1" applyFill="1" applyBorder="1" applyAlignment="1"/>
    <xf numFmtId="164" fontId="21" fillId="0" borderId="66" xfId="10" applyNumberFormat="1" applyFont="1" applyFill="1" applyBorder="1" applyAlignment="1"/>
    <xf numFmtId="164" fontId="21" fillId="0" borderId="105" xfId="10" applyNumberFormat="1" applyFont="1" applyFill="1" applyBorder="1" applyAlignment="1"/>
    <xf numFmtId="0" fontId="21" fillId="0" borderId="106" xfId="10" applyFont="1" applyFill="1" applyBorder="1" applyAlignment="1"/>
    <xf numFmtId="0" fontId="19" fillId="0" borderId="106" xfId="10" applyFont="1" applyFill="1" applyBorder="1" applyAlignment="1">
      <alignment horizontal="center"/>
    </xf>
    <xf numFmtId="164" fontId="22" fillId="0" borderId="106" xfId="10" applyNumberFormat="1" applyFont="1" applyFill="1" applyBorder="1" applyAlignment="1"/>
    <xf numFmtId="165" fontId="18" fillId="18" borderId="106" xfId="0" applyNumberFormat="1" applyFont="1" applyFill="1" applyBorder="1"/>
    <xf numFmtId="4" fontId="21" fillId="0" borderId="106" xfId="0" applyNumberFormat="1" applyFont="1" applyBorder="1"/>
    <xf numFmtId="166" fontId="25" fillId="0" borderId="107" xfId="10" applyNumberFormat="1" applyFont="1" applyFill="1" applyBorder="1" applyProtection="1"/>
    <xf numFmtId="164" fontId="21" fillId="0" borderId="42" xfId="10" applyNumberFormat="1" applyFont="1" applyFill="1" applyBorder="1" applyAlignment="1"/>
    <xf numFmtId="166" fontId="25" fillId="0" borderId="43" xfId="10" applyNumberFormat="1" applyFont="1" applyFill="1" applyBorder="1" applyProtection="1"/>
    <xf numFmtId="164" fontId="21" fillId="0" borderId="108" xfId="10" applyNumberFormat="1" applyFont="1" applyFill="1" applyBorder="1" applyAlignment="1"/>
    <xf numFmtId="0" fontId="21" fillId="0" borderId="53" xfId="10" applyFont="1" applyFill="1" applyBorder="1" applyAlignment="1"/>
    <xf numFmtId="164" fontId="22" fillId="0" borderId="53" xfId="10" applyNumberFormat="1" applyFont="1" applyFill="1" applyBorder="1" applyAlignment="1"/>
    <xf numFmtId="165" fontId="18" fillId="18" borderId="53" xfId="0" applyNumberFormat="1" applyFont="1" applyFill="1" applyBorder="1"/>
    <xf numFmtId="166" fontId="25" fillId="0" borderId="109" xfId="10" applyNumberFormat="1" applyFont="1" applyFill="1" applyBorder="1" applyProtection="1"/>
    <xf numFmtId="164" fontId="35" fillId="0" borderId="66" xfId="10" applyNumberFormat="1" applyFont="1" applyFill="1" applyBorder="1" applyAlignment="1"/>
    <xf numFmtId="0" fontId="35" fillId="0" borderId="54" xfId="10" applyFont="1" applyFill="1" applyBorder="1" applyAlignment="1"/>
    <xf numFmtId="0" fontId="35" fillId="0" borderId="54" xfId="10" applyFont="1" applyFill="1" applyBorder="1" applyAlignment="1">
      <alignment horizontal="center"/>
    </xf>
    <xf numFmtId="0" fontId="35" fillId="0" borderId="54" xfId="10" applyFont="1" applyFill="1" applyBorder="1"/>
    <xf numFmtId="165" fontId="18" fillId="0" borderId="53" xfId="0" applyNumberFormat="1" applyFont="1" applyFill="1" applyBorder="1"/>
    <xf numFmtId="166" fontId="22" fillId="0" borderId="91" xfId="10" applyNumberFormat="1" applyFont="1" applyFill="1" applyBorder="1"/>
    <xf numFmtId="164" fontId="21" fillId="0" borderId="66" xfId="10" applyNumberFormat="1" applyFont="1" applyBorder="1" applyAlignment="1"/>
    <xf numFmtId="0" fontId="21" fillId="0" borderId="54" xfId="10" applyFont="1" applyBorder="1" applyAlignment="1"/>
    <xf numFmtId="0" fontId="19" fillId="0" borderId="54" xfId="10" applyFont="1" applyBorder="1" applyAlignment="1">
      <alignment horizontal="center"/>
    </xf>
    <xf numFmtId="0" fontId="21" fillId="0" borderId="54" xfId="10" applyFont="1" applyBorder="1"/>
    <xf numFmtId="2" fontId="21" fillId="0" borderId="54" xfId="10" applyNumberFormat="1" applyFont="1" applyBorder="1"/>
    <xf numFmtId="166" fontId="21" fillId="0" borderId="55" xfId="10" applyNumberFormat="1" applyFont="1" applyFill="1" applyBorder="1"/>
    <xf numFmtId="164" fontId="21" fillId="18" borderId="28" xfId="10" applyNumberFormat="1" applyFont="1" applyFill="1" applyBorder="1" applyAlignment="1"/>
    <xf numFmtId="0" fontId="21" fillId="18" borderId="29" xfId="10" applyFont="1" applyFill="1" applyBorder="1" applyAlignment="1"/>
    <xf numFmtId="0" fontId="21" fillId="18" borderId="29" xfId="10" applyFont="1" applyFill="1" applyBorder="1"/>
    <xf numFmtId="2" fontId="21" fillId="18" borderId="29" xfId="10" applyNumberFormat="1" applyFont="1" applyFill="1" applyBorder="1"/>
    <xf numFmtId="2" fontId="21" fillId="18" borderId="54" xfId="10" applyNumberFormat="1" applyFont="1" applyFill="1" applyBorder="1"/>
    <xf numFmtId="164" fontId="18" fillId="0" borderId="28" xfId="10" applyNumberFormat="1" applyFont="1" applyFill="1" applyBorder="1" applyAlignment="1"/>
    <xf numFmtId="0" fontId="18" fillId="0" borderId="29" xfId="10" applyFont="1" applyFill="1" applyBorder="1" applyAlignment="1"/>
    <xf numFmtId="0" fontId="18" fillId="0" borderId="29" xfId="10" applyFont="1" applyFill="1" applyBorder="1"/>
    <xf numFmtId="2" fontId="21" fillId="0" borderId="54" xfId="10" applyNumberFormat="1" applyFont="1" applyFill="1" applyBorder="1"/>
    <xf numFmtId="0" fontId="20" fillId="15" borderId="100" xfId="10" applyFont="1" applyFill="1" applyBorder="1" applyAlignment="1"/>
    <xf numFmtId="0" fontId="20" fillId="15" borderId="101" xfId="10" applyFont="1" applyFill="1" applyBorder="1" applyAlignment="1"/>
    <xf numFmtId="0" fontId="20" fillId="19" borderId="100" xfId="10" applyFont="1" applyFill="1" applyBorder="1" applyAlignment="1"/>
    <xf numFmtId="0" fontId="20" fillId="22" borderId="101" xfId="10" applyFont="1" applyFill="1" applyBorder="1" applyAlignment="1"/>
    <xf numFmtId="0" fontId="20" fillId="23" borderId="100" xfId="10" applyFont="1" applyFill="1" applyBorder="1" applyAlignment="1">
      <alignment vertical="center"/>
    </xf>
    <xf numFmtId="0" fontId="20" fillId="4" borderId="100" xfId="10" applyFont="1" applyFill="1" applyBorder="1" applyAlignment="1"/>
    <xf numFmtId="0" fontId="20" fillId="4" borderId="101" xfId="10" applyFont="1" applyFill="1" applyBorder="1" applyAlignment="1"/>
    <xf numFmtId="0" fontId="20" fillId="3" borderId="100" xfId="10" applyFont="1" applyFill="1" applyBorder="1" applyAlignment="1">
      <alignment vertical="center"/>
    </xf>
    <xf numFmtId="1" fontId="20" fillId="3" borderId="100" xfId="10" applyNumberFormat="1" applyFont="1" applyFill="1" applyBorder="1" applyAlignment="1"/>
    <xf numFmtId="0" fontId="20" fillId="19" borderId="100" xfId="10" applyFont="1" applyFill="1" applyBorder="1" applyAlignment="1">
      <alignment vertical="center"/>
    </xf>
    <xf numFmtId="0" fontId="20" fillId="19" borderId="101" xfId="10" applyFont="1" applyFill="1" applyBorder="1" applyAlignment="1">
      <alignment vertical="center"/>
    </xf>
    <xf numFmtId="0" fontId="20" fillId="5" borderId="100" xfId="10" applyFont="1" applyFill="1" applyBorder="1" applyAlignment="1">
      <alignment vertical="center"/>
    </xf>
    <xf numFmtId="164" fontId="20" fillId="19" borderId="100" xfId="10" applyNumberFormat="1" applyFont="1" applyFill="1" applyBorder="1" applyAlignment="1"/>
    <xf numFmtId="164" fontId="20" fillId="19" borderId="17" xfId="10" applyNumberFormat="1" applyFont="1" applyFill="1" applyBorder="1" applyAlignment="1"/>
    <xf numFmtId="164" fontId="20" fillId="19" borderId="18" xfId="10" applyNumberFormat="1" applyFont="1" applyFill="1" applyBorder="1" applyAlignment="1"/>
    <xf numFmtId="164" fontId="20" fillId="19" borderId="19" xfId="10" applyNumberFormat="1" applyFont="1" applyFill="1" applyBorder="1" applyAlignment="1"/>
    <xf numFmtId="164" fontId="28" fillId="19" borderId="100" xfId="10" applyNumberFormat="1" applyFont="1" applyFill="1" applyBorder="1" applyAlignment="1"/>
    <xf numFmtId="164" fontId="20" fillId="3" borderId="100" xfId="10" applyNumberFormat="1" applyFont="1" applyFill="1" applyBorder="1" applyAlignment="1"/>
    <xf numFmtId="164" fontId="20" fillId="3" borderId="101" xfId="10" applyNumberFormat="1" applyFont="1" applyFill="1" applyBorder="1" applyAlignment="1"/>
    <xf numFmtId="0" fontId="20" fillId="3" borderId="101" xfId="10" applyFont="1" applyFill="1" applyBorder="1" applyAlignment="1">
      <alignment vertical="center"/>
    </xf>
    <xf numFmtId="0" fontId="20" fillId="3" borderId="102" xfId="10" applyFont="1" applyFill="1" applyBorder="1" applyAlignment="1">
      <alignment vertical="center"/>
    </xf>
    <xf numFmtId="0" fontId="20" fillId="13" borderId="39" xfId="10" applyFont="1" applyFill="1" applyBorder="1" applyAlignment="1">
      <alignment vertical="center"/>
    </xf>
    <xf numFmtId="0" fontId="20" fillId="13" borderId="92" xfId="10" applyFont="1" applyFill="1" applyBorder="1" applyAlignment="1">
      <alignment vertical="center"/>
    </xf>
    <xf numFmtId="0" fontId="20" fillId="13" borderId="79" xfId="10" applyFont="1" applyFill="1" applyBorder="1" applyAlignment="1">
      <alignment vertical="center"/>
    </xf>
    <xf numFmtId="164" fontId="20" fillId="5" borderId="101" xfId="10" applyNumberFormat="1" applyFont="1" applyFill="1" applyBorder="1" applyAlignment="1"/>
    <xf numFmtId="164" fontId="20" fillId="9" borderId="101" xfId="10" applyNumberFormat="1" applyFont="1" applyFill="1" applyBorder="1" applyAlignment="1">
      <alignment vertical="center"/>
    </xf>
    <xf numFmtId="0" fontId="20" fillId="9" borderId="101" xfId="10" applyFont="1" applyFill="1" applyBorder="1" applyAlignment="1">
      <alignment vertical="center"/>
    </xf>
    <xf numFmtId="0" fontId="20" fillId="9" borderId="100" xfId="10" applyFont="1" applyFill="1" applyBorder="1" applyAlignment="1">
      <alignment vertical="center"/>
    </xf>
    <xf numFmtId="0" fontId="19" fillId="19" borderId="100" xfId="10" applyFont="1" applyFill="1" applyBorder="1" applyAlignment="1">
      <alignment vertical="center"/>
    </xf>
    <xf numFmtId="0" fontId="19" fillId="19" borderId="101" xfId="10" applyFont="1" applyFill="1" applyBorder="1" applyAlignment="1">
      <alignment vertical="center"/>
    </xf>
    <xf numFmtId="164" fontId="17" fillId="24" borderId="103" xfId="10" applyNumberFormat="1" applyFont="1" applyFill="1" applyBorder="1" applyAlignment="1">
      <alignment vertical="center"/>
    </xf>
    <xf numFmtId="164" fontId="17" fillId="24" borderId="100" xfId="10" applyNumberFormat="1" applyFont="1" applyFill="1" applyBorder="1" applyAlignment="1">
      <alignment vertical="center"/>
    </xf>
    <xf numFmtId="0" fontId="20" fillId="24" borderId="101" xfId="10" applyFont="1" applyFill="1" applyBorder="1" applyAlignment="1">
      <alignment vertical="center"/>
    </xf>
    <xf numFmtId="0" fontId="20" fillId="24" borderId="100" xfId="10" applyFont="1" applyFill="1" applyBorder="1" applyAlignment="1">
      <alignment vertical="center"/>
    </xf>
    <xf numFmtId="0" fontId="20" fillId="9" borderId="104" xfId="10" applyFont="1" applyFill="1" applyBorder="1" applyAlignment="1">
      <alignment vertical="center"/>
    </xf>
    <xf numFmtId="0" fontId="20" fillId="9" borderId="102" xfId="10" applyFont="1" applyFill="1" applyBorder="1" applyAlignment="1">
      <alignment vertical="center"/>
    </xf>
    <xf numFmtId="0" fontId="20" fillId="26" borderId="100" xfId="10" applyFont="1" applyFill="1" applyBorder="1" applyAlignment="1"/>
    <xf numFmtId="0" fontId="20" fillId="23" borderId="101" xfId="10" applyFont="1" applyFill="1" applyBorder="1" applyAlignment="1">
      <alignment vertical="center"/>
    </xf>
    <xf numFmtId="0" fontId="20" fillId="16" borderId="100" xfId="10" applyFont="1" applyFill="1" applyBorder="1" applyAlignment="1"/>
    <xf numFmtId="168" fontId="21" fillId="18" borderId="16" xfId="10" applyNumberFormat="1" applyFont="1" applyFill="1" applyBorder="1"/>
  </cellXfs>
  <cellStyles count="25">
    <cellStyle name="Celkem" xfId="1" builtinId="25" customBuiltin="1"/>
    <cellStyle name="Hypertextový odkaz" xfId="2" builtinId="8"/>
    <cellStyle name="Kontrolní buňka" xfId="3" builtinId="23" customBuiltin="1"/>
    <cellStyle name="Nadpis 1" xfId="4" builtinId="16" customBuiltin="1"/>
    <cellStyle name="Nadpis 2" xfId="5" builtinId="17" customBuiltin="1"/>
    <cellStyle name="Nadpis 3" xfId="6" builtinId="18" customBuiltin="1"/>
    <cellStyle name="Nadpis 4" xfId="7" builtinId="19" customBuiltin="1"/>
    <cellStyle name="Název" xfId="8" builtinId="15" customBuiltin="1"/>
    <cellStyle name="Neutrální" xfId="9" builtinId="28" customBuiltin="1"/>
    <cellStyle name="Normální" xfId="0" builtinId="0"/>
    <cellStyle name="normální_List1" xfId="10"/>
    <cellStyle name="Poznámka" xfId="11" builtinId="10" customBuiltin="1"/>
    <cellStyle name="Propojená buňka" xfId="12" builtinId="24" customBuiltin="1"/>
    <cellStyle name="Správně" xfId="13" builtinId="26" customBuiltin="1"/>
    <cellStyle name="Text upozornění" xfId="14" builtinId="11" customBuiltin="1"/>
    <cellStyle name="Vstup" xfId="15" builtinId="20" customBuiltin="1"/>
    <cellStyle name="Výpočet" xfId="16" builtinId="22" customBuiltin="1"/>
    <cellStyle name="Výstup" xfId="17" builtinId="21" customBuiltin="1"/>
    <cellStyle name="Vysvětlující text" xfId="18" builtinId="53" customBuiltin="1"/>
    <cellStyle name="Zvýraznění 1" xfId="19" builtinId="29" customBuiltin="1"/>
    <cellStyle name="Zvýraznění 2" xfId="20" builtinId="33" customBuiltin="1"/>
    <cellStyle name="Zvýraznění 3" xfId="21" builtinId="37" customBuiltin="1"/>
    <cellStyle name="Zvýraznění 4" xfId="22" builtinId="41" customBuiltin="1"/>
    <cellStyle name="Zvýraznění 5" xfId="23" builtinId="45" customBuiltin="1"/>
    <cellStyle name="Zvýraznění 6" xfId="24" builtinId="49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2C2C2C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114300</xdr:rowOff>
    </xdr:from>
    <xdr:to>
      <xdr:col>1</xdr:col>
      <xdr:colOff>1009650</xdr:colOff>
      <xdr:row>1</xdr:row>
      <xdr:rowOff>95250</xdr:rowOff>
    </xdr:to>
    <xdr:pic>
      <xdr:nvPicPr>
        <xdr:cNvPr id="58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4300"/>
          <a:ext cx="1676400" cy="228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89"/>
  <sheetViews>
    <sheetView tabSelected="1" zoomScale="150" zoomScaleNormal="150" workbookViewId="0">
      <selection activeCell="H16" sqref="H16"/>
    </sheetView>
  </sheetViews>
  <sheetFormatPr defaultRowHeight="12.75" x14ac:dyDescent="0.2"/>
  <cols>
    <col min="1" max="1" width="11.85546875" customWidth="1"/>
    <col min="2" max="2" width="15.5703125" customWidth="1"/>
    <col min="3" max="3" width="8.85546875" customWidth="1"/>
    <col min="4" max="4" width="40.28515625" customWidth="1"/>
    <col min="6" max="6" width="8.42578125" customWidth="1"/>
    <col min="7" max="7" width="8.140625" customWidth="1"/>
    <col min="9" max="9" width="9.140625" style="346"/>
    <col min="10" max="10" width="7.5703125" style="440" bestFit="1" customWidth="1"/>
    <col min="12" max="12" width="9.7109375" style="346" customWidth="1"/>
    <col min="13" max="14" width="0" hidden="1" customWidth="1"/>
    <col min="15" max="15" width="4.7109375" hidden="1" customWidth="1"/>
    <col min="16" max="16" width="3.7109375" hidden="1" customWidth="1"/>
    <col min="17" max="21" width="7.28515625" customWidth="1"/>
  </cols>
  <sheetData>
    <row r="1" spans="1:13" ht="19.5" customHeight="1" x14ac:dyDescent="0.2">
      <c r="A1" s="1"/>
      <c r="B1" s="2"/>
      <c r="C1" s="2"/>
      <c r="D1" s="3" t="s">
        <v>1457</v>
      </c>
      <c r="E1" s="2"/>
      <c r="F1" s="4" t="s">
        <v>162</v>
      </c>
      <c r="G1" s="5" t="s">
        <v>163</v>
      </c>
      <c r="H1" s="6"/>
      <c r="I1" s="405"/>
      <c r="J1" s="434"/>
      <c r="K1" s="249"/>
      <c r="L1" s="405"/>
      <c r="M1" s="249"/>
    </row>
    <row r="2" spans="1:13" x14ac:dyDescent="0.2">
      <c r="A2" s="7"/>
      <c r="B2" s="8"/>
      <c r="C2" s="8"/>
      <c r="D2" s="9"/>
      <c r="E2" s="8"/>
      <c r="F2" s="10">
        <v>0</v>
      </c>
      <c r="G2" s="618">
        <v>24.175000000000001</v>
      </c>
      <c r="H2" s="6"/>
      <c r="I2" s="405"/>
      <c r="J2" s="434"/>
      <c r="K2" s="249"/>
      <c r="L2" s="405"/>
      <c r="M2" s="249"/>
    </row>
    <row r="3" spans="1:13" s="17" customFormat="1" ht="11.25" x14ac:dyDescent="0.2">
      <c r="A3" s="11">
        <v>1</v>
      </c>
      <c r="B3" s="12" t="s">
        <v>1346</v>
      </c>
      <c r="C3" s="13"/>
      <c r="D3" s="14"/>
      <c r="E3" s="13"/>
      <c r="F3" s="15"/>
      <c r="G3" s="16"/>
      <c r="I3" s="396"/>
      <c r="J3" s="435"/>
      <c r="L3" s="396"/>
    </row>
    <row r="4" spans="1:13" s="17" customFormat="1" ht="11.25" x14ac:dyDescent="0.2">
      <c r="A4" s="18"/>
      <c r="B4" s="13" t="s">
        <v>164</v>
      </c>
      <c r="C4" s="19"/>
      <c r="D4" s="20" t="s">
        <v>165</v>
      </c>
      <c r="E4" s="13"/>
      <c r="F4" s="15"/>
      <c r="G4" s="16"/>
      <c r="I4" s="396"/>
      <c r="J4" s="435"/>
      <c r="L4" s="396"/>
    </row>
    <row r="5" spans="1:13" s="17" customFormat="1" ht="11.25" x14ac:dyDescent="0.2">
      <c r="A5" s="18"/>
      <c r="B5" s="21" t="s">
        <v>166</v>
      </c>
      <c r="C5" s="22"/>
      <c r="D5" s="23" t="s">
        <v>1426</v>
      </c>
      <c r="E5" s="13"/>
      <c r="F5" s="15"/>
      <c r="G5" s="16"/>
      <c r="I5" s="396"/>
      <c r="J5" s="435"/>
      <c r="L5" s="396"/>
    </row>
    <row r="6" spans="1:13" s="17" customFormat="1" ht="11.25" x14ac:dyDescent="0.2">
      <c r="A6" s="18"/>
      <c r="B6" s="13"/>
      <c r="C6" s="19"/>
      <c r="D6" s="24"/>
      <c r="E6" s="13"/>
      <c r="F6" s="15"/>
      <c r="G6" s="16"/>
      <c r="I6" s="396"/>
      <c r="J6" s="435"/>
      <c r="L6" s="396"/>
    </row>
    <row r="7" spans="1:13" s="17" customFormat="1" ht="11.25" x14ac:dyDescent="0.2">
      <c r="A7" s="11">
        <v>2</v>
      </c>
      <c r="B7" s="12" t="s">
        <v>167</v>
      </c>
      <c r="C7" s="19"/>
      <c r="D7" s="24"/>
      <c r="E7" s="13"/>
      <c r="F7" s="15"/>
      <c r="G7" s="16"/>
      <c r="I7" s="396"/>
      <c r="J7" s="435"/>
      <c r="L7" s="396"/>
    </row>
    <row r="8" spans="1:13" s="17" customFormat="1" ht="11.25" x14ac:dyDescent="0.2">
      <c r="A8" s="11"/>
      <c r="B8" s="13" t="s">
        <v>168</v>
      </c>
      <c r="C8" s="19"/>
      <c r="D8" s="23" t="s">
        <v>169</v>
      </c>
      <c r="E8" s="13"/>
      <c r="F8" s="15"/>
      <c r="G8" s="16"/>
      <c r="I8" s="396"/>
      <c r="J8" s="435"/>
      <c r="L8" s="396"/>
    </row>
    <row r="9" spans="1:13" s="17" customFormat="1" ht="11.25" x14ac:dyDescent="0.2">
      <c r="A9" s="18"/>
      <c r="B9" s="13" t="s">
        <v>170</v>
      </c>
      <c r="C9" s="19"/>
      <c r="D9" s="20" t="s">
        <v>1427</v>
      </c>
      <c r="E9" s="13"/>
      <c r="F9" s="15"/>
      <c r="G9" s="16"/>
      <c r="I9" s="396"/>
      <c r="J9" s="435"/>
      <c r="L9" s="396"/>
    </row>
    <row r="10" spans="1:13" s="17" customFormat="1" ht="11.25" x14ac:dyDescent="0.2">
      <c r="A10" s="18"/>
      <c r="B10" s="248"/>
      <c r="C10" s="19"/>
      <c r="D10" s="24"/>
      <c r="E10" s="13"/>
      <c r="F10" s="15"/>
      <c r="G10" s="16"/>
      <c r="I10" s="396"/>
      <c r="J10" s="435"/>
      <c r="L10" s="396"/>
    </row>
    <row r="11" spans="1:13" s="17" customFormat="1" ht="11.25" x14ac:dyDescent="0.2">
      <c r="A11" s="11">
        <v>3</v>
      </c>
      <c r="B11" s="25" t="s">
        <v>171</v>
      </c>
      <c r="C11" s="19"/>
      <c r="D11" s="26"/>
      <c r="E11" s="13"/>
      <c r="F11" s="15"/>
      <c r="G11" s="16"/>
      <c r="I11" s="396"/>
      <c r="J11" s="435"/>
      <c r="L11" s="396"/>
    </row>
    <row r="12" spans="1:13" s="17" customFormat="1" ht="11.25" x14ac:dyDescent="0.2">
      <c r="A12" s="18"/>
      <c r="B12" s="13"/>
      <c r="C12" s="19"/>
      <c r="D12" s="26"/>
      <c r="E12" s="13"/>
      <c r="F12" s="15"/>
      <c r="G12" s="16"/>
      <c r="I12" s="396"/>
      <c r="J12" s="435"/>
      <c r="L12" s="396"/>
    </row>
    <row r="13" spans="1:13" s="17" customFormat="1" ht="11.25" x14ac:dyDescent="0.2">
      <c r="A13" s="11">
        <v>4</v>
      </c>
      <c r="B13" s="25" t="s">
        <v>172</v>
      </c>
      <c r="C13" s="19"/>
      <c r="D13" s="24"/>
      <c r="E13" s="13"/>
      <c r="F13" s="15"/>
      <c r="G13" s="16"/>
      <c r="I13" s="396"/>
      <c r="J13" s="435"/>
      <c r="L13" s="396"/>
    </row>
    <row r="14" spans="1:13" s="17" customFormat="1" ht="11.25" x14ac:dyDescent="0.2">
      <c r="A14" s="18"/>
      <c r="B14" s="13"/>
      <c r="C14" s="19"/>
      <c r="D14" s="24"/>
      <c r="E14" s="13"/>
      <c r="F14" s="15"/>
      <c r="G14" s="16"/>
      <c r="I14" s="396"/>
      <c r="J14" s="435"/>
      <c r="L14" s="396"/>
    </row>
    <row r="15" spans="1:13" s="17" customFormat="1" ht="11.25" x14ac:dyDescent="0.2">
      <c r="A15" s="11">
        <v>5</v>
      </c>
      <c r="B15" s="25" t="s">
        <v>173</v>
      </c>
      <c r="C15" s="13"/>
      <c r="D15" s="14"/>
      <c r="E15" s="13"/>
      <c r="F15" s="15"/>
      <c r="G15" s="16"/>
      <c r="I15" s="396"/>
      <c r="J15" s="435"/>
      <c r="L15" s="396"/>
    </row>
    <row r="16" spans="1:13" s="17" customFormat="1" ht="11.25" x14ac:dyDescent="0.2">
      <c r="A16" s="11"/>
      <c r="B16" s="13" t="s">
        <v>174</v>
      </c>
      <c r="C16" s="13"/>
      <c r="D16" s="27" t="s">
        <v>175</v>
      </c>
      <c r="E16" s="13"/>
      <c r="F16" s="15"/>
      <c r="G16" s="16"/>
      <c r="I16" s="396"/>
      <c r="J16" s="435"/>
      <c r="L16" s="396"/>
    </row>
    <row r="17" spans="1:12" s="17" customFormat="1" ht="11.25" x14ac:dyDescent="0.2">
      <c r="A17" s="11"/>
      <c r="B17" s="13" t="s">
        <v>176</v>
      </c>
      <c r="C17" s="27"/>
      <c r="D17" s="24" t="s">
        <v>177</v>
      </c>
      <c r="E17" s="13"/>
      <c r="F17" s="15"/>
      <c r="G17" s="16"/>
      <c r="I17" s="396"/>
      <c r="J17" s="435"/>
      <c r="L17" s="396"/>
    </row>
    <row r="18" spans="1:12" s="17" customFormat="1" ht="11.25" x14ac:dyDescent="0.2">
      <c r="A18" s="11"/>
      <c r="B18" s="13" t="s">
        <v>178</v>
      </c>
      <c r="C18" s="13"/>
      <c r="D18" s="27" t="s">
        <v>179</v>
      </c>
      <c r="E18" s="13"/>
      <c r="F18" s="15"/>
      <c r="G18" s="16"/>
      <c r="I18" s="396"/>
      <c r="J18" s="435"/>
      <c r="L18" s="396"/>
    </row>
    <row r="19" spans="1:12" s="17" customFormat="1" ht="11.25" x14ac:dyDescent="0.2">
      <c r="A19" s="11"/>
      <c r="B19" s="13" t="s">
        <v>180</v>
      </c>
      <c r="C19" s="13"/>
      <c r="D19" s="27" t="s">
        <v>181</v>
      </c>
      <c r="E19" s="13"/>
      <c r="F19" s="15"/>
      <c r="G19" s="16"/>
      <c r="I19" s="396"/>
      <c r="J19" s="435"/>
      <c r="L19" s="396"/>
    </row>
    <row r="20" spans="1:12" s="17" customFormat="1" ht="11.25" x14ac:dyDescent="0.2">
      <c r="A20" s="11"/>
      <c r="B20" s="12"/>
      <c r="C20" s="13"/>
      <c r="D20" s="14"/>
      <c r="E20" s="13"/>
      <c r="F20" s="15"/>
      <c r="G20" s="16"/>
      <c r="I20" s="396"/>
      <c r="J20" s="435"/>
      <c r="L20" s="396"/>
    </row>
    <row r="21" spans="1:12" s="17" customFormat="1" ht="11.25" x14ac:dyDescent="0.2">
      <c r="A21" s="11">
        <v>6</v>
      </c>
      <c r="B21" s="12" t="s">
        <v>182</v>
      </c>
      <c r="C21" s="13"/>
      <c r="D21" s="14"/>
      <c r="E21" s="13"/>
      <c r="F21" s="15"/>
      <c r="G21" s="16"/>
      <c r="I21" s="396"/>
      <c r="J21" s="435"/>
      <c r="L21" s="396"/>
    </row>
    <row r="22" spans="1:12" s="17" customFormat="1" ht="11.25" x14ac:dyDescent="0.2">
      <c r="A22" s="11"/>
      <c r="B22" s="13" t="s">
        <v>183</v>
      </c>
      <c r="C22" s="13"/>
      <c r="D22" s="24" t="s">
        <v>184</v>
      </c>
      <c r="E22" s="13"/>
      <c r="F22" s="15"/>
      <c r="G22" s="16"/>
      <c r="I22" s="396"/>
      <c r="J22" s="435"/>
      <c r="L22" s="396"/>
    </row>
    <row r="23" spans="1:12" s="17" customFormat="1" ht="11.25" x14ac:dyDescent="0.2">
      <c r="A23" s="11"/>
      <c r="B23" s="13" t="s">
        <v>185</v>
      </c>
      <c r="C23" s="13"/>
      <c r="D23" s="24" t="s">
        <v>186</v>
      </c>
      <c r="E23" s="13"/>
      <c r="F23" s="15"/>
      <c r="G23" s="16"/>
      <c r="I23" s="396"/>
      <c r="J23" s="435"/>
      <c r="L23" s="396"/>
    </row>
    <row r="24" spans="1:12" s="17" customFormat="1" ht="11.25" x14ac:dyDescent="0.2">
      <c r="A24" s="11"/>
      <c r="B24" s="13" t="s">
        <v>187</v>
      </c>
      <c r="C24" s="13"/>
      <c r="D24" s="24" t="s">
        <v>188</v>
      </c>
      <c r="E24" s="13"/>
      <c r="F24" s="15"/>
      <c r="G24" s="16"/>
      <c r="I24" s="396"/>
      <c r="J24" s="435"/>
      <c r="L24" s="396"/>
    </row>
    <row r="25" spans="1:12" s="17" customFormat="1" ht="11.25" x14ac:dyDescent="0.2">
      <c r="A25" s="11"/>
      <c r="B25" s="13" t="s">
        <v>189</v>
      </c>
      <c r="C25" s="13"/>
      <c r="D25" s="24" t="s">
        <v>190</v>
      </c>
      <c r="E25" s="13"/>
      <c r="F25" s="15"/>
      <c r="G25" s="16"/>
      <c r="I25" s="396"/>
      <c r="J25" s="435"/>
      <c r="L25" s="396"/>
    </row>
    <row r="26" spans="1:12" s="17" customFormat="1" ht="11.25" x14ac:dyDescent="0.2">
      <c r="A26" s="11"/>
      <c r="B26" s="13" t="s">
        <v>191</v>
      </c>
      <c r="C26" s="13"/>
      <c r="D26" s="24" t="s">
        <v>192</v>
      </c>
      <c r="E26" s="13"/>
      <c r="F26" s="15"/>
      <c r="G26" s="16"/>
      <c r="I26" s="396"/>
      <c r="J26" s="435"/>
      <c r="L26" s="396"/>
    </row>
    <row r="27" spans="1:12" s="17" customFormat="1" ht="11.25" x14ac:dyDescent="0.2">
      <c r="A27" s="11"/>
      <c r="B27" s="12"/>
      <c r="C27" s="13"/>
      <c r="D27" s="14"/>
      <c r="E27" s="13"/>
      <c r="F27" s="15"/>
      <c r="G27" s="16"/>
      <c r="I27" s="396"/>
      <c r="J27" s="435"/>
      <c r="L27" s="396"/>
    </row>
    <row r="28" spans="1:12" s="17" customFormat="1" ht="11.25" x14ac:dyDescent="0.2">
      <c r="A28" s="11">
        <v>7</v>
      </c>
      <c r="B28" s="12" t="s">
        <v>193</v>
      </c>
      <c r="C28" s="13"/>
      <c r="D28" s="14"/>
      <c r="E28" s="13"/>
      <c r="F28" s="15"/>
      <c r="G28" s="16"/>
      <c r="I28" s="396"/>
      <c r="J28" s="435"/>
      <c r="L28" s="396"/>
    </row>
    <row r="29" spans="1:12" s="17" customFormat="1" ht="11.25" x14ac:dyDescent="0.2">
      <c r="A29" s="11"/>
      <c r="B29" s="13" t="s">
        <v>194</v>
      </c>
      <c r="C29" s="19"/>
      <c r="D29" s="24" t="s">
        <v>195</v>
      </c>
      <c r="E29" s="13"/>
      <c r="F29" s="15"/>
      <c r="G29" s="16"/>
      <c r="I29" s="396"/>
      <c r="J29" s="435"/>
      <c r="L29" s="396"/>
    </row>
    <row r="30" spans="1:12" s="17" customFormat="1" ht="11.25" x14ac:dyDescent="0.2">
      <c r="A30" s="11"/>
      <c r="B30" s="13" t="s">
        <v>196</v>
      </c>
      <c r="C30" s="19"/>
      <c r="D30" s="24" t="s">
        <v>197</v>
      </c>
      <c r="E30" s="13"/>
      <c r="F30" s="15"/>
      <c r="G30" s="16"/>
      <c r="I30" s="396"/>
      <c r="J30" s="435"/>
      <c r="L30" s="396"/>
    </row>
    <row r="31" spans="1:12" s="17" customFormat="1" ht="11.25" x14ac:dyDescent="0.2">
      <c r="A31" s="11"/>
      <c r="B31" s="13" t="s">
        <v>198</v>
      </c>
      <c r="C31" s="19"/>
      <c r="D31" s="24" t="s">
        <v>199</v>
      </c>
      <c r="E31" s="13"/>
      <c r="F31" s="15"/>
      <c r="G31" s="16"/>
      <c r="I31" s="396"/>
      <c r="J31" s="435"/>
      <c r="L31" s="396"/>
    </row>
    <row r="32" spans="1:12" s="17" customFormat="1" ht="11.25" x14ac:dyDescent="0.2">
      <c r="A32" s="11"/>
      <c r="B32" s="13" t="s">
        <v>200</v>
      </c>
      <c r="C32" s="19"/>
      <c r="D32" s="24" t="s">
        <v>201</v>
      </c>
      <c r="E32" s="13"/>
      <c r="F32" s="15"/>
      <c r="G32" s="16"/>
      <c r="I32" s="396"/>
      <c r="J32" s="435"/>
      <c r="L32" s="396"/>
    </row>
    <row r="33" spans="1:12" s="17" customFormat="1" ht="11.25" x14ac:dyDescent="0.2">
      <c r="A33" s="11"/>
      <c r="B33" s="13" t="s">
        <v>202</v>
      </c>
      <c r="C33" s="19"/>
      <c r="D33" s="24" t="s">
        <v>203</v>
      </c>
      <c r="E33" s="13"/>
      <c r="F33" s="15"/>
      <c r="G33" s="16"/>
      <c r="I33" s="396"/>
      <c r="J33" s="435"/>
      <c r="L33" s="396"/>
    </row>
    <row r="34" spans="1:12" s="17" customFormat="1" ht="11.25" x14ac:dyDescent="0.2">
      <c r="A34" s="11"/>
      <c r="B34" s="13" t="s">
        <v>204</v>
      </c>
      <c r="C34" s="19"/>
      <c r="D34" s="24" t="s">
        <v>205</v>
      </c>
      <c r="E34" s="13"/>
      <c r="F34" s="15"/>
      <c r="G34" s="16"/>
      <c r="I34" s="396"/>
      <c r="J34" s="435"/>
      <c r="L34" s="396"/>
    </row>
    <row r="35" spans="1:12" s="17" customFormat="1" ht="11.25" x14ac:dyDescent="0.2">
      <c r="A35" s="11"/>
      <c r="B35" s="13" t="s">
        <v>206</v>
      </c>
      <c r="C35" s="19"/>
      <c r="D35" s="24" t="s">
        <v>207</v>
      </c>
      <c r="E35" s="13"/>
      <c r="F35" s="15"/>
      <c r="G35" s="16"/>
      <c r="I35" s="396"/>
      <c r="J35" s="435"/>
      <c r="L35" s="396"/>
    </row>
    <row r="36" spans="1:12" s="17" customFormat="1" ht="11.25" x14ac:dyDescent="0.2">
      <c r="A36" s="11"/>
      <c r="B36" s="13" t="s">
        <v>208</v>
      </c>
      <c r="C36" s="19"/>
      <c r="D36" s="24" t="s">
        <v>209</v>
      </c>
      <c r="E36" s="13"/>
      <c r="F36" s="15"/>
      <c r="G36" s="16"/>
      <c r="I36" s="396"/>
      <c r="J36" s="435"/>
      <c r="L36" s="396"/>
    </row>
    <row r="37" spans="1:12" s="17" customFormat="1" ht="11.25" x14ac:dyDescent="0.2">
      <c r="A37" s="29"/>
      <c r="B37" s="30" t="s">
        <v>210</v>
      </c>
      <c r="C37" s="31"/>
      <c r="D37" s="24" t="s">
        <v>211</v>
      </c>
      <c r="E37" s="13"/>
      <c r="F37" s="15"/>
      <c r="G37" s="16"/>
      <c r="I37" s="396"/>
      <c r="J37" s="435"/>
      <c r="L37" s="396"/>
    </row>
    <row r="38" spans="1:12" s="17" customFormat="1" ht="11.25" x14ac:dyDescent="0.2">
      <c r="A38" s="11"/>
      <c r="B38" s="13" t="s">
        <v>212</v>
      </c>
      <c r="C38" s="19"/>
      <c r="D38" s="24" t="s">
        <v>213</v>
      </c>
      <c r="E38" s="13"/>
      <c r="F38" s="15"/>
      <c r="G38" s="16"/>
      <c r="I38" s="396"/>
      <c r="J38" s="435"/>
      <c r="L38" s="396"/>
    </row>
    <row r="39" spans="1:12" s="17" customFormat="1" ht="11.25" x14ac:dyDescent="0.2">
      <c r="A39" s="11"/>
      <c r="B39" s="13" t="s">
        <v>214</v>
      </c>
      <c r="C39" s="19"/>
      <c r="D39" s="28" t="s">
        <v>215</v>
      </c>
      <c r="E39" s="13"/>
      <c r="F39" s="15"/>
      <c r="G39" s="16"/>
      <c r="I39" s="396"/>
      <c r="J39" s="435"/>
      <c r="L39" s="396"/>
    </row>
    <row r="40" spans="1:12" s="17" customFormat="1" ht="11.25" x14ac:dyDescent="0.2">
      <c r="A40" s="11"/>
      <c r="B40" s="13" t="s">
        <v>216</v>
      </c>
      <c r="C40" s="19"/>
      <c r="D40" s="24" t="s">
        <v>217</v>
      </c>
      <c r="E40" s="13"/>
      <c r="F40" s="15"/>
      <c r="G40" s="16"/>
      <c r="I40" s="396"/>
      <c r="J40" s="435"/>
      <c r="L40" s="396"/>
    </row>
    <row r="41" spans="1:12" s="17" customFormat="1" ht="11.25" x14ac:dyDescent="0.2">
      <c r="A41" s="11"/>
      <c r="B41" s="13" t="s">
        <v>218</v>
      </c>
      <c r="C41" s="19"/>
      <c r="D41" s="24" t="s">
        <v>219</v>
      </c>
      <c r="E41" s="13"/>
      <c r="F41" s="15"/>
      <c r="G41" s="16"/>
      <c r="I41" s="396"/>
      <c r="J41" s="435"/>
      <c r="L41" s="396"/>
    </row>
    <row r="42" spans="1:12" s="17" customFormat="1" ht="11.25" x14ac:dyDescent="0.2">
      <c r="A42" s="11"/>
      <c r="B42" s="13" t="s">
        <v>220</v>
      </c>
      <c r="C42" s="19"/>
      <c r="D42" s="24" t="s">
        <v>221</v>
      </c>
      <c r="E42" s="13"/>
      <c r="F42" s="15"/>
      <c r="G42" s="16"/>
      <c r="I42" s="396"/>
      <c r="J42" s="435"/>
      <c r="L42" s="396"/>
    </row>
    <row r="43" spans="1:12" s="17" customFormat="1" ht="11.25" x14ac:dyDescent="0.2">
      <c r="A43" s="11"/>
      <c r="B43" s="32" t="s">
        <v>222</v>
      </c>
      <c r="C43" s="19"/>
      <c r="D43" s="24" t="s">
        <v>1112</v>
      </c>
      <c r="E43" s="13"/>
      <c r="F43" s="15"/>
      <c r="G43" s="16"/>
      <c r="I43" s="396"/>
      <c r="J43" s="435"/>
      <c r="L43" s="396"/>
    </row>
    <row r="44" spans="1:12" s="17" customFormat="1" ht="11.25" x14ac:dyDescent="0.2">
      <c r="A44" s="11"/>
      <c r="B44" s="12"/>
      <c r="C44" s="19"/>
      <c r="D44" s="24"/>
      <c r="E44" s="13"/>
      <c r="F44" s="15"/>
      <c r="G44" s="16"/>
      <c r="I44" s="396"/>
      <c r="J44" s="435"/>
      <c r="L44" s="396"/>
    </row>
    <row r="45" spans="1:12" s="17" customFormat="1" ht="11.25" x14ac:dyDescent="0.2">
      <c r="A45" s="11">
        <v>8</v>
      </c>
      <c r="B45" s="12" t="s">
        <v>223</v>
      </c>
      <c r="C45" s="13"/>
      <c r="D45" s="14"/>
      <c r="E45" s="13"/>
      <c r="F45" s="15"/>
      <c r="G45" s="16"/>
      <c r="I45" s="396"/>
      <c r="J45" s="435"/>
      <c r="L45" s="396"/>
    </row>
    <row r="46" spans="1:12" s="17" customFormat="1" ht="11.25" x14ac:dyDescent="0.2">
      <c r="A46" s="11"/>
      <c r="B46" s="13" t="s">
        <v>224</v>
      </c>
      <c r="C46" s="19"/>
      <c r="D46" s="33" t="s">
        <v>1111</v>
      </c>
      <c r="E46" s="13"/>
      <c r="F46" s="15"/>
      <c r="G46" s="16"/>
      <c r="I46" s="396"/>
      <c r="J46" s="435"/>
      <c r="L46" s="396"/>
    </row>
    <row r="47" spans="1:12" s="17" customFormat="1" ht="11.25" x14ac:dyDescent="0.2">
      <c r="A47" s="11"/>
      <c r="B47" s="13" t="s">
        <v>225</v>
      </c>
      <c r="C47" s="19"/>
      <c r="D47" s="33" t="s">
        <v>839</v>
      </c>
      <c r="E47" s="13"/>
      <c r="F47" s="15"/>
      <c r="G47" s="16"/>
      <c r="I47" s="396"/>
      <c r="J47" s="435"/>
      <c r="L47" s="396"/>
    </row>
    <row r="48" spans="1:12" s="17" customFormat="1" ht="11.25" x14ac:dyDescent="0.2">
      <c r="A48" s="11"/>
      <c r="B48" s="13" t="s">
        <v>838</v>
      </c>
      <c r="C48" s="19"/>
      <c r="D48" s="33" t="s">
        <v>1113</v>
      </c>
      <c r="E48" s="13"/>
      <c r="F48" s="15"/>
      <c r="G48" s="16"/>
      <c r="I48" s="396"/>
      <c r="J48" s="435"/>
      <c r="L48" s="396"/>
    </row>
    <row r="49" spans="1:12" s="17" customFormat="1" ht="11.25" x14ac:dyDescent="0.2">
      <c r="A49" s="11"/>
      <c r="B49" s="13"/>
      <c r="C49" s="19"/>
      <c r="D49" s="33"/>
      <c r="E49" s="13"/>
      <c r="F49" s="15"/>
      <c r="G49" s="16"/>
      <c r="I49" s="396"/>
      <c r="J49" s="435"/>
      <c r="L49" s="396"/>
    </row>
    <row r="50" spans="1:12" s="17" customFormat="1" ht="11.25" x14ac:dyDescent="0.2">
      <c r="A50" s="11"/>
      <c r="B50" s="13"/>
      <c r="C50" s="19"/>
      <c r="D50" s="33"/>
      <c r="E50" s="13"/>
      <c r="F50" s="15"/>
      <c r="G50" s="16"/>
      <c r="I50" s="396"/>
      <c r="J50" s="435"/>
      <c r="L50" s="396"/>
    </row>
    <row r="51" spans="1:12" s="17" customFormat="1" ht="11.25" x14ac:dyDescent="0.2">
      <c r="A51" s="11">
        <v>9</v>
      </c>
      <c r="B51" s="12" t="s">
        <v>226</v>
      </c>
      <c r="C51" s="19"/>
      <c r="D51" s="33"/>
      <c r="E51" s="13"/>
      <c r="F51" s="15"/>
      <c r="G51" s="16"/>
      <c r="I51" s="396"/>
      <c r="J51" s="435"/>
      <c r="L51" s="396"/>
    </row>
    <row r="52" spans="1:12" s="17" customFormat="1" ht="11.25" x14ac:dyDescent="0.2">
      <c r="A52" s="11"/>
      <c r="B52" s="13" t="s">
        <v>227</v>
      </c>
      <c r="C52" s="19"/>
      <c r="D52" s="33" t="s">
        <v>228</v>
      </c>
      <c r="E52" s="13"/>
      <c r="F52" s="15"/>
      <c r="G52" s="16"/>
      <c r="I52" s="396"/>
      <c r="J52" s="435"/>
      <c r="L52" s="396"/>
    </row>
    <row r="53" spans="1:12" s="17" customFormat="1" ht="11.25" x14ac:dyDescent="0.2">
      <c r="A53" s="11"/>
      <c r="B53" s="13" t="s">
        <v>229</v>
      </c>
      <c r="C53" s="19"/>
      <c r="D53" s="33" t="s">
        <v>230</v>
      </c>
      <c r="E53" s="13"/>
      <c r="F53" s="15"/>
      <c r="G53" s="16"/>
      <c r="I53" s="396"/>
      <c r="J53" s="435"/>
      <c r="L53" s="396"/>
    </row>
    <row r="54" spans="1:12" s="17" customFormat="1" ht="11.25" x14ac:dyDescent="0.2">
      <c r="A54" s="11"/>
      <c r="B54" s="13" t="s">
        <v>231</v>
      </c>
      <c r="C54" s="19"/>
      <c r="D54" s="33" t="s">
        <v>232</v>
      </c>
      <c r="E54" s="13"/>
      <c r="F54" s="15"/>
      <c r="G54" s="16"/>
      <c r="I54" s="396"/>
      <c r="J54" s="435"/>
      <c r="L54" s="396"/>
    </row>
    <row r="55" spans="1:12" s="17" customFormat="1" ht="11.25" x14ac:dyDescent="0.2">
      <c r="A55" s="11"/>
      <c r="B55" s="13"/>
      <c r="C55" s="19"/>
      <c r="D55" s="33"/>
      <c r="E55" s="13"/>
      <c r="F55" s="15"/>
      <c r="G55" s="16"/>
      <c r="I55" s="396"/>
      <c r="J55" s="435"/>
      <c r="L55" s="396"/>
    </row>
    <row r="56" spans="1:12" s="17" customFormat="1" ht="11.25" x14ac:dyDescent="0.2">
      <c r="A56" s="11">
        <v>10</v>
      </c>
      <c r="B56" s="12" t="s">
        <v>233</v>
      </c>
      <c r="C56" s="19"/>
      <c r="D56" s="33"/>
      <c r="E56" s="13"/>
      <c r="F56" s="15"/>
      <c r="G56" s="16"/>
      <c r="I56" s="396"/>
      <c r="J56" s="435"/>
      <c r="L56" s="396"/>
    </row>
    <row r="57" spans="1:12" s="17" customFormat="1" ht="11.25" x14ac:dyDescent="0.2">
      <c r="A57" s="11"/>
      <c r="B57" s="12"/>
      <c r="C57" s="19"/>
      <c r="D57" s="33"/>
      <c r="E57" s="13"/>
      <c r="F57" s="15"/>
      <c r="G57" s="16"/>
      <c r="I57" s="396"/>
      <c r="J57" s="435"/>
      <c r="L57" s="396"/>
    </row>
    <row r="58" spans="1:12" s="17" customFormat="1" ht="11.25" x14ac:dyDescent="0.2">
      <c r="A58" s="11">
        <v>11</v>
      </c>
      <c r="B58" s="12" t="s">
        <v>234</v>
      </c>
      <c r="C58" s="13"/>
      <c r="D58" s="14"/>
      <c r="E58" s="13"/>
      <c r="F58" s="15"/>
      <c r="G58" s="16"/>
      <c r="I58" s="396"/>
      <c r="J58" s="435"/>
      <c r="L58" s="396"/>
    </row>
    <row r="59" spans="1:12" s="17" customFormat="1" ht="11.25" x14ac:dyDescent="0.2">
      <c r="A59" s="11"/>
      <c r="B59" s="13"/>
      <c r="C59" s="19"/>
      <c r="D59" s="24"/>
      <c r="E59" s="13"/>
      <c r="F59" s="15"/>
      <c r="G59" s="16"/>
      <c r="I59" s="396"/>
      <c r="J59" s="435"/>
      <c r="L59" s="396"/>
    </row>
    <row r="60" spans="1:12" s="17" customFormat="1" ht="11.25" x14ac:dyDescent="0.2">
      <c r="A60" s="11">
        <v>12</v>
      </c>
      <c r="B60" s="12" t="s">
        <v>235</v>
      </c>
      <c r="C60" s="19"/>
      <c r="D60" s="24"/>
      <c r="E60" s="13"/>
      <c r="F60" s="15"/>
      <c r="G60" s="16"/>
      <c r="I60" s="396"/>
      <c r="J60" s="435"/>
      <c r="L60" s="396"/>
    </row>
    <row r="61" spans="1:12" s="17" customFormat="1" ht="11.25" x14ac:dyDescent="0.2">
      <c r="A61" s="11"/>
      <c r="B61" s="13"/>
      <c r="C61" s="19"/>
      <c r="D61" s="24"/>
      <c r="E61" s="13"/>
      <c r="F61" s="15"/>
      <c r="G61" s="16"/>
      <c r="I61" s="396"/>
      <c r="J61" s="435"/>
      <c r="L61" s="396"/>
    </row>
    <row r="62" spans="1:12" s="17" customFormat="1" ht="11.25" x14ac:dyDescent="0.2">
      <c r="A62" s="11">
        <v>13</v>
      </c>
      <c r="B62" s="12" t="s">
        <v>793</v>
      </c>
      <c r="C62" s="13"/>
      <c r="D62" s="14"/>
      <c r="E62" s="13"/>
      <c r="F62" s="15"/>
      <c r="G62" s="16"/>
      <c r="I62" s="396"/>
      <c r="J62" s="435"/>
      <c r="L62" s="396"/>
    </row>
    <row r="63" spans="1:12" s="17" customFormat="1" ht="11.25" x14ac:dyDescent="0.2">
      <c r="A63" s="11"/>
      <c r="B63" s="12"/>
      <c r="C63" s="19"/>
      <c r="D63" s="24"/>
      <c r="E63" s="13"/>
      <c r="F63" s="15"/>
      <c r="G63" s="16"/>
      <c r="I63" s="396"/>
      <c r="J63" s="435"/>
      <c r="L63" s="396"/>
    </row>
    <row r="64" spans="1:12" s="17" customFormat="1" ht="11.25" x14ac:dyDescent="0.2">
      <c r="A64" s="11">
        <v>14</v>
      </c>
      <c r="B64" s="12" t="s">
        <v>236</v>
      </c>
      <c r="C64" s="13"/>
      <c r="D64" s="13"/>
      <c r="E64" s="13"/>
      <c r="F64" s="15"/>
      <c r="G64" s="16"/>
      <c r="I64" s="396"/>
      <c r="J64" s="435"/>
      <c r="L64" s="396"/>
    </row>
    <row r="65" spans="1:12" s="17" customFormat="1" ht="11.25" x14ac:dyDescent="0.2">
      <c r="A65" s="11"/>
      <c r="B65" s="12"/>
      <c r="C65" s="13"/>
      <c r="D65" s="13"/>
      <c r="E65" s="13"/>
      <c r="F65" s="15"/>
      <c r="G65" s="16"/>
      <c r="I65" s="396"/>
      <c r="J65" s="435"/>
      <c r="L65" s="396"/>
    </row>
    <row r="66" spans="1:12" s="17" customFormat="1" ht="11.25" x14ac:dyDescent="0.2">
      <c r="A66" s="34">
        <v>15</v>
      </c>
      <c r="B66" s="35" t="s">
        <v>878</v>
      </c>
      <c r="C66" s="36"/>
      <c r="D66" s="36"/>
      <c r="E66" s="36"/>
      <c r="F66" s="37"/>
      <c r="G66" s="38"/>
      <c r="I66" s="396"/>
      <c r="J66" s="435"/>
      <c r="L66" s="396"/>
    </row>
    <row r="67" spans="1:12" s="17" customFormat="1" ht="11.25" x14ac:dyDescent="0.2">
      <c r="A67" s="260"/>
      <c r="B67" s="261"/>
      <c r="C67" s="248"/>
      <c r="D67" s="248"/>
      <c r="E67" s="248"/>
      <c r="F67" s="262"/>
      <c r="G67" s="263"/>
      <c r="I67" s="396"/>
      <c r="J67" s="435"/>
      <c r="L67" s="396"/>
    </row>
    <row r="68" spans="1:12" s="17" customFormat="1" ht="11.25" x14ac:dyDescent="0.2">
      <c r="A68" s="256">
        <v>16</v>
      </c>
      <c r="B68" s="295" t="s">
        <v>879</v>
      </c>
      <c r="C68" s="21"/>
      <c r="D68" s="21"/>
      <c r="E68" s="21"/>
      <c r="F68" s="258"/>
      <c r="G68" s="259"/>
      <c r="I68" s="396"/>
      <c r="J68" s="435"/>
      <c r="L68" s="396"/>
    </row>
    <row r="69" spans="1:12" s="17" customFormat="1" ht="11.25" x14ac:dyDescent="0.2">
      <c r="A69" s="260"/>
      <c r="B69" s="248"/>
      <c r="C69" s="264"/>
      <c r="D69" s="265"/>
      <c r="E69" s="248"/>
      <c r="F69" s="262"/>
      <c r="G69" s="263"/>
      <c r="I69" s="396"/>
      <c r="J69" s="435"/>
      <c r="L69" s="396"/>
    </row>
    <row r="70" spans="1:12" s="17" customFormat="1" ht="11.25" x14ac:dyDescent="0.2">
      <c r="A70" s="260"/>
      <c r="B70" s="296"/>
      <c r="C70" s="248"/>
      <c r="D70" s="248"/>
      <c r="E70" s="248"/>
      <c r="F70" s="262"/>
      <c r="G70" s="263"/>
      <c r="I70" s="396"/>
      <c r="J70" s="435"/>
      <c r="L70" s="396"/>
    </row>
    <row r="71" spans="1:12" s="17" customFormat="1" ht="12" thickBot="1" x14ac:dyDescent="0.25">
      <c r="A71" s="256"/>
      <c r="B71" s="257"/>
      <c r="C71" s="21"/>
      <c r="D71" s="21"/>
      <c r="E71" s="21"/>
      <c r="F71" s="258"/>
      <c r="G71" s="259"/>
      <c r="I71" s="396"/>
      <c r="J71" s="435"/>
      <c r="L71" s="396"/>
    </row>
    <row r="72" spans="1:12" s="39" customFormat="1" x14ac:dyDescent="0.2">
      <c r="A72" s="609" t="s">
        <v>237</v>
      </c>
      <c r="B72" s="609"/>
      <c r="C72" s="609"/>
      <c r="D72" s="609"/>
      <c r="E72" s="609"/>
      <c r="F72" s="609"/>
      <c r="G72" s="609"/>
      <c r="I72" s="406"/>
      <c r="J72" s="436"/>
      <c r="L72" s="406"/>
    </row>
    <row r="73" spans="1:12" s="39" customFormat="1" x14ac:dyDescent="0.2">
      <c r="A73" s="610" t="s">
        <v>238</v>
      </c>
      <c r="B73" s="610"/>
      <c r="C73" s="610"/>
      <c r="D73" s="610"/>
      <c r="E73" s="610"/>
      <c r="F73" s="610"/>
      <c r="G73" s="610"/>
      <c r="I73" s="406"/>
      <c r="J73" s="436"/>
      <c r="L73" s="406"/>
    </row>
    <row r="74" spans="1:12" s="17" customFormat="1" ht="22.5" x14ac:dyDescent="0.2">
      <c r="A74" s="40" t="s">
        <v>239</v>
      </c>
      <c r="B74" s="41" t="s">
        <v>240</v>
      </c>
      <c r="C74" s="42" t="s">
        <v>241</v>
      </c>
      <c r="D74" s="43" t="s">
        <v>242</v>
      </c>
      <c r="E74" s="42" t="s">
        <v>243</v>
      </c>
      <c r="F74" s="234" t="s">
        <v>244</v>
      </c>
      <c r="G74" s="44" t="s">
        <v>245</v>
      </c>
      <c r="I74" s="396"/>
      <c r="J74" s="435"/>
      <c r="L74" s="396"/>
    </row>
    <row r="75" spans="1:12" s="17" customFormat="1" ht="11.25" x14ac:dyDescent="0.2">
      <c r="A75" s="45">
        <v>72</v>
      </c>
      <c r="B75" s="46" t="s">
        <v>246</v>
      </c>
      <c r="C75" s="291" t="s">
        <v>789</v>
      </c>
      <c r="D75" s="48" t="s">
        <v>247</v>
      </c>
      <c r="E75" s="416">
        <f>F75*(100-F2)/100</f>
        <v>315.25200000000007</v>
      </c>
      <c r="F75" s="428">
        <v>315.25200000000007</v>
      </c>
      <c r="G75" s="422">
        <f>E75/G2</f>
        <v>13.040413650465359</v>
      </c>
      <c r="I75" s="396"/>
      <c r="J75" s="435"/>
      <c r="L75" s="396"/>
    </row>
    <row r="76" spans="1:12" s="17" customFormat="1" ht="12" thickBot="1" x14ac:dyDescent="0.25">
      <c r="A76" s="52">
        <v>73</v>
      </c>
      <c r="B76" s="53" t="s">
        <v>248</v>
      </c>
      <c r="C76" s="292" t="s">
        <v>789</v>
      </c>
      <c r="D76" s="54" t="s">
        <v>249</v>
      </c>
      <c r="E76" s="417">
        <f>F76*(100-F2)/100</f>
        <v>329.99400000000003</v>
      </c>
      <c r="F76" s="431">
        <v>329.99400000000003</v>
      </c>
      <c r="G76" s="423">
        <f>E76/G2</f>
        <v>13.650217166494313</v>
      </c>
      <c r="I76" s="396"/>
      <c r="J76" s="435"/>
      <c r="L76" s="396"/>
    </row>
    <row r="77" spans="1:12" s="17" customFormat="1" ht="11.25" x14ac:dyDescent="0.2">
      <c r="A77" s="56">
        <v>32</v>
      </c>
      <c r="B77" s="57" t="s">
        <v>250</v>
      </c>
      <c r="C77" s="293" t="s">
        <v>794</v>
      </c>
      <c r="D77" s="58" t="s">
        <v>251</v>
      </c>
      <c r="E77" s="418">
        <f>F77*(100-F2)/100</f>
        <v>385.56</v>
      </c>
      <c r="F77" s="430">
        <v>385.56</v>
      </c>
      <c r="G77" s="424">
        <f>E77/G2</f>
        <v>15.94870734229576</v>
      </c>
      <c r="I77" s="396"/>
      <c r="J77" s="435"/>
      <c r="L77" s="396"/>
    </row>
    <row r="78" spans="1:12" s="17" customFormat="1" ht="11.25" x14ac:dyDescent="0.2">
      <c r="A78" s="45">
        <v>33</v>
      </c>
      <c r="B78" s="46" t="s">
        <v>252</v>
      </c>
      <c r="C78" s="291" t="s">
        <v>794</v>
      </c>
      <c r="D78" s="48" t="s">
        <v>253</v>
      </c>
      <c r="E78" s="416">
        <f>F78*(100-F2)/100</f>
        <v>396.9</v>
      </c>
      <c r="F78" s="428">
        <v>396.90000000000003</v>
      </c>
      <c r="G78" s="422">
        <f>E78/G2</f>
        <v>16.41778697001034</v>
      </c>
      <c r="I78" s="396"/>
      <c r="J78" s="435"/>
      <c r="L78" s="396"/>
    </row>
    <row r="79" spans="1:12" s="17" customFormat="1" ht="11.25" x14ac:dyDescent="0.2">
      <c r="A79" s="45">
        <v>37</v>
      </c>
      <c r="B79" s="46" t="s">
        <v>1114</v>
      </c>
      <c r="C79" s="291" t="s">
        <v>794</v>
      </c>
      <c r="D79" s="48" t="s">
        <v>254</v>
      </c>
      <c r="E79" s="416">
        <f>F79*(100-F2)/100</f>
        <v>544.82320751040015</v>
      </c>
      <c r="F79" s="428">
        <v>544.82320751040015</v>
      </c>
      <c r="G79" s="422">
        <f>E79/G2</f>
        <v>22.5366373323847</v>
      </c>
      <c r="I79" s="396"/>
      <c r="J79" s="435"/>
      <c r="L79" s="396"/>
    </row>
    <row r="80" spans="1:12" s="17" customFormat="1" ht="11.25" x14ac:dyDescent="0.2">
      <c r="A80" s="45"/>
      <c r="B80" s="46" t="s">
        <v>1115</v>
      </c>
      <c r="C80" s="291">
        <v>1</v>
      </c>
      <c r="D80" s="60" t="s">
        <v>255</v>
      </c>
      <c r="E80" s="416">
        <f>F80*(100-F2)/100</f>
        <v>2639.5872935796006</v>
      </c>
      <c r="F80" s="428">
        <v>2639.5872935796006</v>
      </c>
      <c r="G80" s="422">
        <f>E80/G2</f>
        <v>109.18665123390281</v>
      </c>
      <c r="I80" s="396"/>
      <c r="J80" s="435"/>
      <c r="L80" s="396"/>
    </row>
    <row r="81" spans="1:12" s="17" customFormat="1" ht="12" thickBot="1" x14ac:dyDescent="0.25">
      <c r="A81" s="52"/>
      <c r="B81" s="53" t="s">
        <v>256</v>
      </c>
      <c r="C81" s="292">
        <v>1</v>
      </c>
      <c r="D81" s="61" t="s">
        <v>257</v>
      </c>
      <c r="E81" s="417">
        <f>F81*(100-F2)/100</f>
        <v>1689.8798265804</v>
      </c>
      <c r="F81" s="431">
        <v>1689.8798265804</v>
      </c>
      <c r="G81" s="423">
        <f>E81/G2</f>
        <v>69.901957666200616</v>
      </c>
      <c r="I81" s="396"/>
      <c r="J81" s="435"/>
      <c r="L81" s="396"/>
    </row>
    <row r="82" spans="1:12" s="17" customFormat="1" ht="11.25" x14ac:dyDescent="0.2">
      <c r="A82" s="495">
        <v>556</v>
      </c>
      <c r="B82" s="496" t="s">
        <v>1344</v>
      </c>
      <c r="C82" s="497" t="s">
        <v>785</v>
      </c>
      <c r="D82" s="498" t="s">
        <v>1385</v>
      </c>
      <c r="E82" s="416">
        <f>F82*(100-F2)/100</f>
        <v>413.91</v>
      </c>
      <c r="F82" s="430">
        <v>413.91</v>
      </c>
      <c r="G82" s="422">
        <f>E82/G2</f>
        <v>17.121406411582214</v>
      </c>
      <c r="I82" s="396"/>
      <c r="J82" s="435"/>
      <c r="L82" s="396"/>
    </row>
    <row r="83" spans="1:12" s="17" customFormat="1" ht="12" thickBot="1" x14ac:dyDescent="0.25">
      <c r="A83" s="542">
        <v>557</v>
      </c>
      <c r="B83" s="522" t="s">
        <v>1345</v>
      </c>
      <c r="C83" s="523" t="s">
        <v>785</v>
      </c>
      <c r="D83" s="524" t="s">
        <v>1386</v>
      </c>
      <c r="E83" s="515">
        <f>F83*(100-F2)/100</f>
        <v>426.38400000000001</v>
      </c>
      <c r="F83" s="431">
        <v>426.38400000000001</v>
      </c>
      <c r="G83" s="525">
        <f>E83/G2</f>
        <v>17.637394002068252</v>
      </c>
      <c r="I83" s="396"/>
      <c r="J83" s="435"/>
      <c r="L83" s="396"/>
    </row>
    <row r="84" spans="1:12" s="17" customFormat="1" ht="11.25" x14ac:dyDescent="0.2">
      <c r="A84" s="512">
        <v>20</v>
      </c>
      <c r="B84" s="517" t="s">
        <v>258</v>
      </c>
      <c r="C84" s="518" t="s">
        <v>785</v>
      </c>
      <c r="D84" s="519" t="s">
        <v>251</v>
      </c>
      <c r="E84" s="520">
        <f>F84*(100-F2)/100</f>
        <v>476.28</v>
      </c>
      <c r="F84" s="430">
        <v>476.28000000000003</v>
      </c>
      <c r="G84" s="521">
        <f>E84/G2</f>
        <v>19.701344364012407</v>
      </c>
      <c r="I84" s="396"/>
      <c r="J84" s="435"/>
      <c r="L84" s="396"/>
    </row>
    <row r="85" spans="1:12" s="17" customFormat="1" ht="11.25" x14ac:dyDescent="0.2">
      <c r="A85" s="62">
        <v>21</v>
      </c>
      <c r="B85" s="63" t="s">
        <v>259</v>
      </c>
      <c r="C85" s="287" t="s">
        <v>785</v>
      </c>
      <c r="D85" s="65" t="s">
        <v>253</v>
      </c>
      <c r="E85" s="420">
        <f>F85*(100-F2)/100</f>
        <v>489.88800000000003</v>
      </c>
      <c r="F85" s="428">
        <v>489.88800000000003</v>
      </c>
      <c r="G85" s="426">
        <f>E85/G2</f>
        <v>20.264239917269908</v>
      </c>
      <c r="I85" s="396"/>
      <c r="J85" s="435"/>
      <c r="L85" s="396"/>
    </row>
    <row r="86" spans="1:12" s="17" customFormat="1" ht="11.25" x14ac:dyDescent="0.2">
      <c r="A86" s="69">
        <v>22</v>
      </c>
      <c r="B86" s="70" t="s">
        <v>1116</v>
      </c>
      <c r="C86" s="287" t="s">
        <v>785</v>
      </c>
      <c r="D86" s="72" t="s">
        <v>260</v>
      </c>
      <c r="E86" s="233">
        <f>F86*(100-F2)/100</f>
        <v>697.87237534560018</v>
      </c>
      <c r="F86" s="428">
        <v>697.87237534560018</v>
      </c>
      <c r="G86" s="230">
        <f>E86/G2</f>
        <v>28.867523282134442</v>
      </c>
      <c r="I86" s="396"/>
      <c r="J86" s="435"/>
      <c r="L86" s="396"/>
    </row>
    <row r="87" spans="1:12" s="17" customFormat="1" ht="11.25" x14ac:dyDescent="0.2">
      <c r="A87" s="69">
        <v>23</v>
      </c>
      <c r="B87" s="70" t="s">
        <v>1117</v>
      </c>
      <c r="C87" s="287" t="s">
        <v>785</v>
      </c>
      <c r="D87" s="72" t="s">
        <v>261</v>
      </c>
      <c r="E87" s="233">
        <f>F87*(100-F2)/100</f>
        <v>714.45049144560039</v>
      </c>
      <c r="F87" s="428">
        <v>714.45049144560028</v>
      </c>
      <c r="G87" s="230">
        <f>E87/G2</f>
        <v>29.553277826084813</v>
      </c>
      <c r="I87" s="396"/>
      <c r="J87" s="435"/>
      <c r="L87" s="396"/>
    </row>
    <row r="88" spans="1:12" s="17" customFormat="1" ht="11.25" x14ac:dyDescent="0.2">
      <c r="A88" s="69">
        <v>24</v>
      </c>
      <c r="B88" s="70" t="s">
        <v>1118</v>
      </c>
      <c r="C88" s="287" t="s">
        <v>785</v>
      </c>
      <c r="D88" s="72" t="s">
        <v>262</v>
      </c>
      <c r="E88" s="233">
        <f>F88*(100-F2)/100</f>
        <v>697.87237534560018</v>
      </c>
      <c r="F88" s="428">
        <v>697.87237534560018</v>
      </c>
      <c r="G88" s="230">
        <f>E88/G2</f>
        <v>28.867523282134442</v>
      </c>
      <c r="I88" s="396"/>
      <c r="J88" s="435"/>
      <c r="L88" s="396"/>
    </row>
    <row r="89" spans="1:12" s="17" customFormat="1" ht="11.25" x14ac:dyDescent="0.2">
      <c r="A89" s="69">
        <v>25</v>
      </c>
      <c r="B89" s="70" t="s">
        <v>1119</v>
      </c>
      <c r="C89" s="287" t="s">
        <v>785</v>
      </c>
      <c r="D89" s="72" t="s">
        <v>263</v>
      </c>
      <c r="E89" s="233">
        <f>F89*(100-F2)/100</f>
        <v>714.45049144560039</v>
      </c>
      <c r="F89" s="428">
        <v>714.45049144560028</v>
      </c>
      <c r="G89" s="230">
        <f>E89/G2</f>
        <v>29.553277826084813</v>
      </c>
      <c r="I89" s="396"/>
      <c r="J89" s="435"/>
      <c r="L89" s="396"/>
    </row>
    <row r="90" spans="1:12" s="17" customFormat="1" ht="11.25" x14ac:dyDescent="0.2">
      <c r="A90" s="69">
        <v>743</v>
      </c>
      <c r="B90" s="70" t="s">
        <v>1120</v>
      </c>
      <c r="C90" s="287" t="s">
        <v>785</v>
      </c>
      <c r="D90" s="72" t="s">
        <v>264</v>
      </c>
      <c r="E90" s="233">
        <f>F90*(100-F2)/100</f>
        <v>697.87237534560018</v>
      </c>
      <c r="F90" s="428">
        <v>697.87237534560018</v>
      </c>
      <c r="G90" s="230">
        <f>E90/G2</f>
        <v>28.867523282134442</v>
      </c>
      <c r="I90" s="396"/>
      <c r="J90" s="435"/>
      <c r="L90" s="396"/>
    </row>
    <row r="91" spans="1:12" s="17" customFormat="1" ht="11.25" x14ac:dyDescent="0.2">
      <c r="A91" s="69">
        <v>744</v>
      </c>
      <c r="B91" s="70" t="s">
        <v>1121</v>
      </c>
      <c r="C91" s="287" t="s">
        <v>785</v>
      </c>
      <c r="D91" s="72" t="s">
        <v>265</v>
      </c>
      <c r="E91" s="233">
        <f>F91*(100-F2)/100</f>
        <v>714.45049144560039</v>
      </c>
      <c r="F91" s="428">
        <v>714.45049144560028</v>
      </c>
      <c r="G91" s="230">
        <f>E91/G2</f>
        <v>29.553277826084813</v>
      </c>
      <c r="I91" s="396"/>
      <c r="J91" s="435"/>
      <c r="L91" s="396"/>
    </row>
    <row r="92" spans="1:12" s="17" customFormat="1" ht="11.25" x14ac:dyDescent="0.2">
      <c r="A92" s="69">
        <v>745</v>
      </c>
      <c r="B92" s="70" t="s">
        <v>1122</v>
      </c>
      <c r="C92" s="287" t="s">
        <v>785</v>
      </c>
      <c r="D92" s="72" t="s">
        <v>266</v>
      </c>
      <c r="E92" s="233">
        <f>F92*(100-F2)/100</f>
        <v>1633.6800130014005</v>
      </c>
      <c r="F92" s="428">
        <v>1633.6800130014005</v>
      </c>
      <c r="G92" s="230">
        <f>E92/G2</f>
        <v>67.577249762208908</v>
      </c>
      <c r="I92" s="396"/>
      <c r="J92" s="435"/>
      <c r="L92" s="396"/>
    </row>
    <row r="93" spans="1:12" s="17" customFormat="1" ht="11.25" x14ac:dyDescent="0.2">
      <c r="A93" s="69">
        <v>486</v>
      </c>
      <c r="B93" s="70" t="s">
        <v>1123</v>
      </c>
      <c r="C93" s="287" t="s">
        <v>785</v>
      </c>
      <c r="D93" s="72" t="s">
        <v>267</v>
      </c>
      <c r="E93" s="233">
        <f>F93*(100-F2)/100</f>
        <v>1633.6800130014005</v>
      </c>
      <c r="F93" s="428">
        <v>1633.6800130014005</v>
      </c>
      <c r="G93" s="230">
        <f>E93/G2</f>
        <v>67.577249762208908</v>
      </c>
      <c r="I93" s="396"/>
      <c r="J93" s="435"/>
      <c r="L93" s="396"/>
    </row>
    <row r="94" spans="1:12" s="76" customFormat="1" ht="11.25" x14ac:dyDescent="0.2">
      <c r="A94" s="69">
        <v>506</v>
      </c>
      <c r="B94" s="70" t="s">
        <v>1124</v>
      </c>
      <c r="C94" s="287" t="s">
        <v>785</v>
      </c>
      <c r="D94" s="72" t="s">
        <v>268</v>
      </c>
      <c r="E94" s="233">
        <f>F94*(100-F2)/100</f>
        <v>1633.6800130014005</v>
      </c>
      <c r="F94" s="429">
        <v>1633.6800130014005</v>
      </c>
      <c r="G94" s="230">
        <f>E94/G2</f>
        <v>67.577249762208908</v>
      </c>
      <c r="I94" s="396"/>
      <c r="J94" s="437"/>
      <c r="L94" s="266"/>
    </row>
    <row r="95" spans="1:12" s="76" customFormat="1" ht="11.25" x14ac:dyDescent="0.2">
      <c r="A95" s="69">
        <v>572</v>
      </c>
      <c r="B95" s="70" t="s">
        <v>1125</v>
      </c>
      <c r="C95" s="287" t="s">
        <v>785</v>
      </c>
      <c r="D95" s="72" t="s">
        <v>269</v>
      </c>
      <c r="E95" s="233">
        <f>F95*(100-F2)/100</f>
        <v>1643.8098559428001</v>
      </c>
      <c r="F95" s="429">
        <v>1643.8098559427999</v>
      </c>
      <c r="G95" s="230">
        <f>E95/G2</f>
        <v>67.996271186879014</v>
      </c>
      <c r="I95" s="396"/>
      <c r="J95" s="437"/>
      <c r="L95" s="266"/>
    </row>
    <row r="96" spans="1:12" s="76" customFormat="1" ht="11.25" x14ac:dyDescent="0.2">
      <c r="A96" s="69"/>
      <c r="B96" s="46" t="s">
        <v>1126</v>
      </c>
      <c r="C96" s="199">
        <v>1</v>
      </c>
      <c r="D96" s="60" t="s">
        <v>255</v>
      </c>
      <c r="E96" s="233">
        <f>F96*(100-F2)/100</f>
        <v>2734.7800642344005</v>
      </c>
      <c r="F96" s="429">
        <v>2734.7800642344005</v>
      </c>
      <c r="G96" s="230">
        <f>E96/G2</f>
        <v>113.12430462189867</v>
      </c>
      <c r="I96" s="396"/>
      <c r="J96" s="437"/>
      <c r="L96" s="266"/>
    </row>
    <row r="97" spans="1:12" s="76" customFormat="1" ht="12" thickBot="1" x14ac:dyDescent="0.25">
      <c r="A97" s="77"/>
      <c r="B97" s="53" t="s">
        <v>270</v>
      </c>
      <c r="C97" s="294">
        <v>1</v>
      </c>
      <c r="D97" s="61" t="s">
        <v>257</v>
      </c>
      <c r="E97" s="421">
        <f>F97*(100-F2)/100</f>
        <v>1978.5109679244006</v>
      </c>
      <c r="F97" s="433">
        <v>1978.5109679244003</v>
      </c>
      <c r="G97" s="427">
        <f>E97/G2</f>
        <v>81.841198259540874</v>
      </c>
      <c r="I97" s="396"/>
      <c r="J97" s="437"/>
      <c r="L97" s="266"/>
    </row>
    <row r="98" spans="1:12" s="76" customFormat="1" ht="11.25" x14ac:dyDescent="0.2">
      <c r="A98" s="62">
        <v>289</v>
      </c>
      <c r="B98" s="63" t="s">
        <v>271</v>
      </c>
      <c r="C98" s="287" t="s">
        <v>785</v>
      </c>
      <c r="D98" s="65" t="s">
        <v>272</v>
      </c>
      <c r="E98" s="420">
        <f>F98*(100-F2)/100</f>
        <v>527.77199999999993</v>
      </c>
      <c r="F98" s="432">
        <v>527.77199999999993</v>
      </c>
      <c r="G98" s="426">
        <f>E98/G2</f>
        <v>21.831313340227503</v>
      </c>
      <c r="I98" s="396"/>
      <c r="J98" s="437"/>
      <c r="L98" s="266"/>
    </row>
    <row r="99" spans="1:12" s="76" customFormat="1" ht="11.25" x14ac:dyDescent="0.2">
      <c r="A99" s="69">
        <v>290</v>
      </c>
      <c r="B99" s="70" t="s">
        <v>273</v>
      </c>
      <c r="C99" s="287" t="s">
        <v>785</v>
      </c>
      <c r="D99" s="72" t="s">
        <v>274</v>
      </c>
      <c r="E99" s="233">
        <f>F99*(100-F2)/100</f>
        <v>550.48350000000005</v>
      </c>
      <c r="F99" s="429">
        <v>550.48350000000005</v>
      </c>
      <c r="G99" s="230">
        <f>E99/G2</f>
        <v>22.770775594622545</v>
      </c>
      <c r="I99" s="396"/>
      <c r="J99" s="437"/>
      <c r="L99" s="266"/>
    </row>
    <row r="100" spans="1:12" s="76" customFormat="1" ht="11.25" x14ac:dyDescent="0.2">
      <c r="A100" s="69">
        <v>778</v>
      </c>
      <c r="B100" s="70" t="s">
        <v>1127</v>
      </c>
      <c r="C100" s="287" t="s">
        <v>785</v>
      </c>
      <c r="D100" s="72" t="s">
        <v>895</v>
      </c>
      <c r="E100" s="233">
        <f>F100*(100-F2)/100</f>
        <v>796.97878533000028</v>
      </c>
      <c r="F100" s="429">
        <v>796.97878533000028</v>
      </c>
      <c r="G100" s="230">
        <f>E100/G2</f>
        <v>32.967064543123072</v>
      </c>
      <c r="I100" s="396"/>
      <c r="J100" s="437"/>
      <c r="L100" s="266"/>
    </row>
    <row r="101" spans="1:12" s="76" customFormat="1" ht="11.25" x14ac:dyDescent="0.2">
      <c r="A101" s="69">
        <v>746</v>
      </c>
      <c r="B101" s="70" t="s">
        <v>1128</v>
      </c>
      <c r="C101" s="287" t="s">
        <v>785</v>
      </c>
      <c r="D101" s="72" t="s">
        <v>896</v>
      </c>
      <c r="E101" s="233">
        <f>F101*(100-F2)/100</f>
        <v>808.63523559000032</v>
      </c>
      <c r="F101" s="429">
        <v>808.63523559000032</v>
      </c>
      <c r="G101" s="230">
        <f>E101/G2</f>
        <v>33.449234150568785</v>
      </c>
      <c r="I101" s="396"/>
      <c r="J101" s="437"/>
      <c r="L101" s="266"/>
    </row>
    <row r="102" spans="1:12" s="76" customFormat="1" ht="11.25" x14ac:dyDescent="0.2">
      <c r="A102" s="69">
        <v>747</v>
      </c>
      <c r="B102" s="70" t="s">
        <v>1129</v>
      </c>
      <c r="C102" s="287" t="s">
        <v>785</v>
      </c>
      <c r="D102" s="72" t="s">
        <v>897</v>
      </c>
      <c r="E102" s="233">
        <f>F102*(100-F2)/100</f>
        <v>796.97878533000028</v>
      </c>
      <c r="F102" s="429">
        <v>796.97878533000028</v>
      </c>
      <c r="G102" s="230">
        <f>E102/G2</f>
        <v>32.967064543123072</v>
      </c>
      <c r="I102" s="396"/>
      <c r="J102" s="437"/>
      <c r="L102" s="266"/>
    </row>
    <row r="103" spans="1:12" s="76" customFormat="1" ht="11.25" x14ac:dyDescent="0.2">
      <c r="A103" s="81">
        <v>495</v>
      </c>
      <c r="B103" s="82" t="s">
        <v>1130</v>
      </c>
      <c r="C103" s="287" t="s">
        <v>785</v>
      </c>
      <c r="D103" s="60" t="s">
        <v>898</v>
      </c>
      <c r="E103" s="233">
        <f>F103*(100-F2)/100</f>
        <v>808.63523559000032</v>
      </c>
      <c r="F103" s="429">
        <v>808.63523559000032</v>
      </c>
      <c r="G103" s="230">
        <f>E103/G2</f>
        <v>33.449234150568785</v>
      </c>
      <c r="I103" s="396"/>
      <c r="J103" s="437"/>
      <c r="L103" s="266"/>
    </row>
    <row r="104" spans="1:12" s="76" customFormat="1" ht="11.25" x14ac:dyDescent="0.2">
      <c r="A104" s="69">
        <v>487</v>
      </c>
      <c r="B104" s="70" t="s">
        <v>1131</v>
      </c>
      <c r="C104" s="287" t="s">
        <v>785</v>
      </c>
      <c r="D104" s="72" t="s">
        <v>266</v>
      </c>
      <c r="E104" s="233">
        <f>F104*(100-F2)/100</f>
        <v>1679.4642910500002</v>
      </c>
      <c r="F104" s="429">
        <v>1679.4642910500002</v>
      </c>
      <c r="G104" s="230">
        <f>E104/G2</f>
        <v>69.471118554291621</v>
      </c>
      <c r="I104" s="396"/>
      <c r="J104" s="437"/>
      <c r="L104" s="266"/>
    </row>
    <row r="105" spans="1:12" s="76" customFormat="1" ht="11.25" x14ac:dyDescent="0.2">
      <c r="A105" s="69">
        <v>698</v>
      </c>
      <c r="B105" s="70" t="s">
        <v>1132</v>
      </c>
      <c r="C105" s="287" t="s">
        <v>785</v>
      </c>
      <c r="D105" s="72" t="s">
        <v>275</v>
      </c>
      <c r="E105" s="233">
        <f>F105*(100-F2)/100</f>
        <v>1679.4642910500002</v>
      </c>
      <c r="F105" s="429">
        <v>1679.4642910500002</v>
      </c>
      <c r="G105" s="230">
        <f>E105/G2</f>
        <v>69.471118554291621</v>
      </c>
      <c r="I105" s="396"/>
      <c r="J105" s="437"/>
      <c r="L105" s="266"/>
    </row>
    <row r="106" spans="1:12" s="76" customFormat="1" ht="11.25" x14ac:dyDescent="0.2">
      <c r="A106" s="69">
        <v>358</v>
      </c>
      <c r="B106" s="70" t="s">
        <v>1133</v>
      </c>
      <c r="C106" s="287" t="s">
        <v>785</v>
      </c>
      <c r="D106" s="72" t="s">
        <v>276</v>
      </c>
      <c r="E106" s="233">
        <f>F106*(100-F2)/100</f>
        <v>1679.4642910500002</v>
      </c>
      <c r="F106" s="429">
        <v>1679.4642910500002</v>
      </c>
      <c r="G106" s="230">
        <f>E106/G2</f>
        <v>69.471118554291621</v>
      </c>
      <c r="I106" s="396"/>
      <c r="J106" s="437"/>
      <c r="L106" s="266"/>
    </row>
    <row r="107" spans="1:12" s="76" customFormat="1" ht="11.25" x14ac:dyDescent="0.2">
      <c r="A107" s="69">
        <v>699</v>
      </c>
      <c r="B107" s="70" t="s">
        <v>1134</v>
      </c>
      <c r="C107" s="287" t="s">
        <v>785</v>
      </c>
      <c r="D107" s="72" t="s">
        <v>277</v>
      </c>
      <c r="E107" s="233">
        <f>F107*(100-F2)/100</f>
        <v>1679.4642910500002</v>
      </c>
      <c r="F107" s="429">
        <v>1679.4642910500002</v>
      </c>
      <c r="G107" s="230">
        <f>E107/G2</f>
        <v>69.471118554291621</v>
      </c>
      <c r="I107" s="396"/>
      <c r="J107" s="437"/>
      <c r="L107" s="266"/>
    </row>
    <row r="108" spans="1:12" s="76" customFormat="1" ht="11.25" x14ac:dyDescent="0.2">
      <c r="A108" s="69">
        <v>509</v>
      </c>
      <c r="B108" s="70" t="s">
        <v>1135</v>
      </c>
      <c r="C108" s="287" t="s">
        <v>785</v>
      </c>
      <c r="D108" s="72" t="s">
        <v>278</v>
      </c>
      <c r="E108" s="233">
        <f>F108*(100-F2)/100</f>
        <v>1679.4642910500002</v>
      </c>
      <c r="F108" s="429">
        <v>1679.4642910500002</v>
      </c>
      <c r="G108" s="230">
        <f>E108/G2</f>
        <v>69.471118554291621</v>
      </c>
      <c r="I108" s="396"/>
      <c r="J108" s="437"/>
      <c r="L108" s="266"/>
    </row>
    <row r="109" spans="1:12" s="76" customFormat="1" ht="11.25" x14ac:dyDescent="0.2">
      <c r="A109" s="81">
        <v>697</v>
      </c>
      <c r="B109" s="82" t="s">
        <v>1136</v>
      </c>
      <c r="C109" s="285">
        <v>1</v>
      </c>
      <c r="D109" s="60" t="s">
        <v>255</v>
      </c>
      <c r="E109" s="233">
        <f>F109*(100-F2)/100</f>
        <v>2676.9395589300002</v>
      </c>
      <c r="F109" s="429">
        <v>2676.9395589300002</v>
      </c>
      <c r="G109" s="230">
        <f>E109/G2</f>
        <v>110.73172942833506</v>
      </c>
      <c r="I109" s="396"/>
      <c r="J109" s="437"/>
      <c r="L109" s="266"/>
    </row>
    <row r="110" spans="1:12" s="76" customFormat="1" ht="12" thickBot="1" x14ac:dyDescent="0.25">
      <c r="A110" s="77"/>
      <c r="B110" s="84" t="s">
        <v>279</v>
      </c>
      <c r="C110" s="294">
        <v>1</v>
      </c>
      <c r="D110" s="61" t="s">
        <v>257</v>
      </c>
      <c r="E110" s="421">
        <f>F110*(100-F2)/100</f>
        <v>1803.9446333999999</v>
      </c>
      <c r="F110" s="433">
        <v>1803.9446333999999</v>
      </c>
      <c r="G110" s="427">
        <f>E110/G2</f>
        <v>74.62025370837641</v>
      </c>
      <c r="I110" s="396"/>
      <c r="J110" s="437"/>
      <c r="L110" s="266"/>
    </row>
    <row r="111" spans="1:12" s="76" customFormat="1" ht="11.25" x14ac:dyDescent="0.2">
      <c r="A111" s="62">
        <v>211</v>
      </c>
      <c r="B111" s="63" t="s">
        <v>280</v>
      </c>
      <c r="C111" s="287" t="s">
        <v>788</v>
      </c>
      <c r="D111" s="65" t="s">
        <v>251</v>
      </c>
      <c r="E111" s="420">
        <f>F111*(100-F2)/100</f>
        <v>588.33600000000001</v>
      </c>
      <c r="F111" s="432">
        <v>588.33600000000001</v>
      </c>
      <c r="G111" s="426">
        <f>E111/G2</f>
        <v>24.336546018614271</v>
      </c>
      <c r="I111" s="396"/>
      <c r="J111" s="437"/>
      <c r="L111" s="266"/>
    </row>
    <row r="112" spans="1:12" s="76" customFormat="1" ht="11.25" x14ac:dyDescent="0.2">
      <c r="A112" s="69">
        <v>212</v>
      </c>
      <c r="B112" s="70" t="s">
        <v>281</v>
      </c>
      <c r="C112" s="287" t="s">
        <v>788</v>
      </c>
      <c r="D112" s="72" t="s">
        <v>253</v>
      </c>
      <c r="E112" s="233">
        <f>F112*(100-F2)/100</f>
        <v>603.47699999999998</v>
      </c>
      <c r="F112" s="429">
        <v>603.47699999999998</v>
      </c>
      <c r="G112" s="230">
        <f>E112/G2</f>
        <v>24.962854188210962</v>
      </c>
      <c r="I112" s="396"/>
      <c r="J112" s="437"/>
      <c r="L112" s="266"/>
    </row>
    <row r="113" spans="1:12" s="76" customFormat="1" ht="11.25" x14ac:dyDescent="0.2">
      <c r="A113" s="69">
        <v>390</v>
      </c>
      <c r="B113" s="70" t="s">
        <v>1137</v>
      </c>
      <c r="C113" s="287" t="s">
        <v>788</v>
      </c>
      <c r="D113" s="72" t="s">
        <v>282</v>
      </c>
      <c r="E113" s="233">
        <f>F113*(100-F2)/100</f>
        <v>800.58909621600014</v>
      </c>
      <c r="F113" s="429">
        <v>800.58909621600014</v>
      </c>
      <c r="G113" s="230">
        <f>E113/G2</f>
        <v>33.116405220930716</v>
      </c>
      <c r="I113" s="396"/>
      <c r="J113" s="437"/>
      <c r="L113" s="266"/>
    </row>
    <row r="114" spans="1:12" s="76" customFormat="1" ht="11.25" x14ac:dyDescent="0.2">
      <c r="A114" s="69">
        <v>391</v>
      </c>
      <c r="B114" s="70" t="s">
        <v>1138</v>
      </c>
      <c r="C114" s="287" t="s">
        <v>788</v>
      </c>
      <c r="D114" s="72" t="s">
        <v>261</v>
      </c>
      <c r="E114" s="233">
        <f>F114*(100-F2)/100</f>
        <v>821.79037231200027</v>
      </c>
      <c r="F114" s="429">
        <v>821.79037231200027</v>
      </c>
      <c r="G114" s="230">
        <f>E114/G2</f>
        <v>33.993396993257505</v>
      </c>
      <c r="I114" s="396"/>
      <c r="J114" s="437"/>
      <c r="L114" s="266"/>
    </row>
    <row r="115" spans="1:12" s="76" customFormat="1" ht="11.25" x14ac:dyDescent="0.2">
      <c r="A115" s="69">
        <v>282</v>
      </c>
      <c r="B115" s="70" t="s">
        <v>1139</v>
      </c>
      <c r="C115" s="287" t="s">
        <v>788</v>
      </c>
      <c r="D115" s="72" t="s">
        <v>264</v>
      </c>
      <c r="E115" s="233">
        <f>F115*(100-F2)/100</f>
        <v>800.58909621600014</v>
      </c>
      <c r="F115" s="429">
        <v>800.58909621600014</v>
      </c>
      <c r="G115" s="230">
        <f>E115/G2</f>
        <v>33.116405220930716</v>
      </c>
      <c r="I115" s="396"/>
      <c r="J115" s="437"/>
      <c r="L115" s="266"/>
    </row>
    <row r="116" spans="1:12" s="76" customFormat="1" ht="11.25" x14ac:dyDescent="0.2">
      <c r="A116" s="69">
        <v>283</v>
      </c>
      <c r="B116" s="70" t="s">
        <v>1140</v>
      </c>
      <c r="C116" s="287" t="s">
        <v>788</v>
      </c>
      <c r="D116" s="72" t="s">
        <v>265</v>
      </c>
      <c r="E116" s="233">
        <f>F116*(100-F2)/100</f>
        <v>821.79037231200027</v>
      </c>
      <c r="F116" s="429">
        <v>821.79037231200027</v>
      </c>
      <c r="G116" s="230">
        <f>E116/G2</f>
        <v>33.993396993257505</v>
      </c>
      <c r="I116" s="396"/>
      <c r="J116" s="437"/>
      <c r="L116" s="266"/>
    </row>
    <row r="117" spans="1:12" s="76" customFormat="1" ht="11.25" x14ac:dyDescent="0.2">
      <c r="A117" s="69">
        <v>218</v>
      </c>
      <c r="B117" s="70" t="s">
        <v>1141</v>
      </c>
      <c r="C117" s="287" t="s">
        <v>788</v>
      </c>
      <c r="D117" s="72" t="s">
        <v>266</v>
      </c>
      <c r="E117" s="233">
        <f>F117*(100-F2)/100</f>
        <v>1594.3434474240003</v>
      </c>
      <c r="F117" s="429">
        <v>1594.3434474240003</v>
      </c>
      <c r="G117" s="230">
        <f>E117/G2</f>
        <v>65.95009089654603</v>
      </c>
      <c r="I117" s="396"/>
      <c r="J117" s="437"/>
      <c r="L117" s="266"/>
    </row>
    <row r="118" spans="1:12" s="76" customFormat="1" ht="11.25" x14ac:dyDescent="0.2">
      <c r="A118" s="69">
        <v>219</v>
      </c>
      <c r="B118" s="70" t="s">
        <v>1142</v>
      </c>
      <c r="C118" s="287" t="s">
        <v>788</v>
      </c>
      <c r="D118" s="72" t="s">
        <v>283</v>
      </c>
      <c r="E118" s="233">
        <f>F118*(100-F2)/100</f>
        <v>1630.0258687440003</v>
      </c>
      <c r="F118" s="429">
        <v>1630.0258687440003</v>
      </c>
      <c r="G118" s="230">
        <f>E118/G2</f>
        <v>67.426095914953478</v>
      </c>
      <c r="I118" s="396"/>
      <c r="J118" s="437"/>
      <c r="L118" s="266"/>
    </row>
    <row r="119" spans="1:12" s="76" customFormat="1" ht="11.25" x14ac:dyDescent="0.2">
      <c r="A119" s="69">
        <v>296</v>
      </c>
      <c r="B119" s="70" t="s">
        <v>1143</v>
      </c>
      <c r="C119" s="287" t="s">
        <v>788</v>
      </c>
      <c r="D119" s="72" t="s">
        <v>275</v>
      </c>
      <c r="E119" s="233">
        <f>F119*(100-F2)/100</f>
        <v>1594.3434474240003</v>
      </c>
      <c r="F119" s="429">
        <v>1594.3434474240003</v>
      </c>
      <c r="G119" s="230">
        <f>E119/G2</f>
        <v>65.95009089654603</v>
      </c>
      <c r="I119" s="396"/>
      <c r="J119" s="437"/>
      <c r="L119" s="266"/>
    </row>
    <row r="120" spans="1:12" s="76" customFormat="1" ht="11.25" x14ac:dyDescent="0.2">
      <c r="A120" s="69">
        <v>297</v>
      </c>
      <c r="B120" s="70" t="s">
        <v>1144</v>
      </c>
      <c r="C120" s="287" t="s">
        <v>788</v>
      </c>
      <c r="D120" s="72" t="s">
        <v>284</v>
      </c>
      <c r="E120" s="233">
        <f>F120*(100-F2)/100</f>
        <v>1630.0258687440003</v>
      </c>
      <c r="F120" s="429">
        <v>1630.0258687440003</v>
      </c>
      <c r="G120" s="230">
        <f>E120/G2</f>
        <v>67.426095914953478</v>
      </c>
      <c r="I120" s="396"/>
      <c r="J120" s="437"/>
      <c r="L120" s="266"/>
    </row>
    <row r="121" spans="1:12" s="76" customFormat="1" ht="11.25" x14ac:dyDescent="0.2">
      <c r="A121" s="69">
        <v>301</v>
      </c>
      <c r="B121" s="70" t="s">
        <v>1145</v>
      </c>
      <c r="C121" s="287" t="s">
        <v>788</v>
      </c>
      <c r="D121" s="72" t="s">
        <v>285</v>
      </c>
      <c r="E121" s="233">
        <f>F121*(100-F2)/100</f>
        <v>1594.3434474240003</v>
      </c>
      <c r="F121" s="429">
        <v>1594.3434474240003</v>
      </c>
      <c r="G121" s="230">
        <f>E121/G2</f>
        <v>65.95009089654603</v>
      </c>
      <c r="I121" s="396"/>
      <c r="J121" s="437"/>
      <c r="L121" s="266"/>
    </row>
    <row r="122" spans="1:12" s="76" customFormat="1" ht="11.25" x14ac:dyDescent="0.2">
      <c r="A122" s="69">
        <v>302</v>
      </c>
      <c r="B122" s="70" t="s">
        <v>1146</v>
      </c>
      <c r="C122" s="287" t="s">
        <v>788</v>
      </c>
      <c r="D122" s="72" t="s">
        <v>286</v>
      </c>
      <c r="E122" s="233">
        <f>F122*(100-F2)/100</f>
        <v>1630.0258687440003</v>
      </c>
      <c r="F122" s="429">
        <v>1630.0258687440003</v>
      </c>
      <c r="G122" s="230">
        <f>E122/G2</f>
        <v>67.426095914953478</v>
      </c>
      <c r="I122" s="396"/>
      <c r="J122" s="437"/>
      <c r="L122" s="266"/>
    </row>
    <row r="123" spans="1:12" s="76" customFormat="1" ht="11.25" x14ac:dyDescent="0.2">
      <c r="A123" s="69">
        <v>314</v>
      </c>
      <c r="B123" s="70" t="s">
        <v>1147</v>
      </c>
      <c r="C123" s="287" t="s">
        <v>788</v>
      </c>
      <c r="D123" s="72" t="s">
        <v>277</v>
      </c>
      <c r="E123" s="233">
        <f>F123*(100-F2)/100</f>
        <v>1594.3434474240003</v>
      </c>
      <c r="F123" s="429">
        <v>1594.3434474240003</v>
      </c>
      <c r="G123" s="230">
        <f>E123/G2</f>
        <v>65.95009089654603</v>
      </c>
      <c r="I123" s="396"/>
      <c r="J123" s="437"/>
      <c r="L123" s="266"/>
    </row>
    <row r="124" spans="1:12" s="76" customFormat="1" ht="11.25" x14ac:dyDescent="0.2">
      <c r="A124" s="69">
        <v>315</v>
      </c>
      <c r="B124" s="70" t="s">
        <v>1148</v>
      </c>
      <c r="C124" s="287" t="s">
        <v>788</v>
      </c>
      <c r="D124" s="72" t="s">
        <v>287</v>
      </c>
      <c r="E124" s="233">
        <f>F124*(100-F2)/100</f>
        <v>1630.0258687440003</v>
      </c>
      <c r="F124" s="429">
        <v>1630.0258687440003</v>
      </c>
      <c r="G124" s="230">
        <f>E124/G2</f>
        <v>67.426095914953478</v>
      </c>
      <c r="I124" s="396"/>
      <c r="J124" s="437"/>
      <c r="L124" s="266"/>
    </row>
    <row r="125" spans="1:12" s="76" customFormat="1" ht="11.25" x14ac:dyDescent="0.2">
      <c r="A125" s="69">
        <v>394</v>
      </c>
      <c r="B125" s="70" t="s">
        <v>1149</v>
      </c>
      <c r="C125" s="287" t="s">
        <v>788</v>
      </c>
      <c r="D125" s="72" t="s">
        <v>267</v>
      </c>
      <c r="E125" s="233">
        <f>F125*(100-F2)/100</f>
        <v>1594.3434474240003</v>
      </c>
      <c r="F125" s="429">
        <v>1594.3434474240003</v>
      </c>
      <c r="G125" s="230">
        <f>E125/G2</f>
        <v>65.95009089654603</v>
      </c>
      <c r="I125" s="396"/>
      <c r="J125" s="437"/>
      <c r="L125" s="266"/>
    </row>
    <row r="126" spans="1:12" s="76" customFormat="1" ht="11.25" x14ac:dyDescent="0.2">
      <c r="A126" s="69">
        <v>395</v>
      </c>
      <c r="B126" s="70" t="s">
        <v>1150</v>
      </c>
      <c r="C126" s="287" t="s">
        <v>788</v>
      </c>
      <c r="D126" s="72" t="s">
        <v>288</v>
      </c>
      <c r="E126" s="233">
        <f>F126*(100-F2)/100</f>
        <v>1630.0258687440003</v>
      </c>
      <c r="F126" s="429">
        <v>1630.0258687440003</v>
      </c>
      <c r="G126" s="230">
        <f>E126/G2</f>
        <v>67.426095914953478</v>
      </c>
      <c r="I126" s="396"/>
      <c r="J126" s="437"/>
      <c r="L126" s="266"/>
    </row>
    <row r="127" spans="1:12" s="76" customFormat="1" ht="11.25" x14ac:dyDescent="0.2">
      <c r="A127" s="69">
        <v>510</v>
      </c>
      <c r="B127" s="70" t="s">
        <v>1151</v>
      </c>
      <c r="C127" s="287" t="s">
        <v>788</v>
      </c>
      <c r="D127" s="72" t="s">
        <v>268</v>
      </c>
      <c r="E127" s="233">
        <f>F127*(100-F2)/100</f>
        <v>1594.3434474240003</v>
      </c>
      <c r="F127" s="429">
        <v>1594.3434474240003</v>
      </c>
      <c r="G127" s="230">
        <f>E127/G2</f>
        <v>65.95009089654603</v>
      </c>
      <c r="I127" s="396"/>
      <c r="J127" s="437"/>
      <c r="L127" s="266"/>
    </row>
    <row r="128" spans="1:12" s="76" customFormat="1" ht="11.25" x14ac:dyDescent="0.2">
      <c r="A128" s="69">
        <v>511</v>
      </c>
      <c r="B128" s="70" t="s">
        <v>1152</v>
      </c>
      <c r="C128" s="287" t="s">
        <v>788</v>
      </c>
      <c r="D128" s="72" t="s">
        <v>289</v>
      </c>
      <c r="E128" s="233">
        <f>F128*(100-F2)/100</f>
        <v>1630.0258687440003</v>
      </c>
      <c r="F128" s="429">
        <v>1630.0258687440003</v>
      </c>
      <c r="G128" s="230">
        <f>E128/G2</f>
        <v>67.426095914953478</v>
      </c>
      <c r="I128" s="396"/>
      <c r="J128" s="437"/>
      <c r="L128" s="266"/>
    </row>
    <row r="129" spans="1:12" s="76" customFormat="1" ht="11.25" x14ac:dyDescent="0.2">
      <c r="A129" s="69"/>
      <c r="B129" s="70" t="s">
        <v>1153</v>
      </c>
      <c r="C129" s="199">
        <v>1</v>
      </c>
      <c r="D129" s="60" t="s">
        <v>255</v>
      </c>
      <c r="E129" s="233">
        <f>F129*(100-F2)/100</f>
        <v>2856.047433876</v>
      </c>
      <c r="F129" s="429">
        <v>2856.047433876</v>
      </c>
      <c r="G129" s="230">
        <f>E129/G2</f>
        <v>118.14053501038262</v>
      </c>
      <c r="I129" s="396"/>
      <c r="J129" s="437"/>
      <c r="L129" s="266"/>
    </row>
    <row r="130" spans="1:12" s="76" customFormat="1" ht="12" thickBot="1" x14ac:dyDescent="0.25">
      <c r="A130" s="77"/>
      <c r="B130" s="84" t="s">
        <v>290</v>
      </c>
      <c r="C130" s="294">
        <v>1</v>
      </c>
      <c r="D130" s="61" t="s">
        <v>257</v>
      </c>
      <c r="E130" s="421">
        <f>F130*(100-F2)/100</f>
        <v>1977.8633980560001</v>
      </c>
      <c r="F130" s="433">
        <v>1977.8633980560001</v>
      </c>
      <c r="G130" s="427">
        <f>E130/G2</f>
        <v>81.814411501799384</v>
      </c>
      <c r="I130" s="396"/>
      <c r="J130" s="437"/>
      <c r="L130" s="266"/>
    </row>
    <row r="131" spans="1:12" s="17" customFormat="1" ht="11.25" x14ac:dyDescent="0.2">
      <c r="A131" s="62">
        <v>84</v>
      </c>
      <c r="B131" s="63" t="s">
        <v>291</v>
      </c>
      <c r="C131" s="287" t="s">
        <v>788</v>
      </c>
      <c r="D131" s="65" t="s">
        <v>251</v>
      </c>
      <c r="E131" s="420">
        <f>F131*(100-F2)/100</f>
        <v>816.53250000000003</v>
      </c>
      <c r="F131" s="430">
        <v>816.53250000000003</v>
      </c>
      <c r="G131" s="426">
        <f>E131/G2</f>
        <v>33.77590486039297</v>
      </c>
      <c r="I131" s="396"/>
      <c r="J131" s="435"/>
      <c r="L131" s="396"/>
    </row>
    <row r="132" spans="1:12" s="17" customFormat="1" ht="11.25" x14ac:dyDescent="0.2">
      <c r="A132" s="69">
        <v>85</v>
      </c>
      <c r="B132" s="70" t="s">
        <v>292</v>
      </c>
      <c r="C132" s="287" t="s">
        <v>788</v>
      </c>
      <c r="D132" s="72" t="s">
        <v>253</v>
      </c>
      <c r="E132" s="233">
        <f>F132*(100-F2)/100</f>
        <v>826.26600000000008</v>
      </c>
      <c r="F132" s="428">
        <v>826.26600000000008</v>
      </c>
      <c r="G132" s="230">
        <f>E132/G2</f>
        <v>34.178531540847985</v>
      </c>
      <c r="I132" s="396"/>
      <c r="J132" s="435"/>
      <c r="L132" s="396"/>
    </row>
    <row r="133" spans="1:12" s="17" customFormat="1" ht="11.25" x14ac:dyDescent="0.2">
      <c r="A133" s="69">
        <v>397</v>
      </c>
      <c r="B133" s="70" t="s">
        <v>1154</v>
      </c>
      <c r="C133" s="287" t="s">
        <v>788</v>
      </c>
      <c r="D133" s="72" t="s">
        <v>282</v>
      </c>
      <c r="E133" s="233">
        <f>F133*(100-F2)/100</f>
        <v>1096.6676568120001</v>
      </c>
      <c r="F133" s="428">
        <v>1096.6676568120001</v>
      </c>
      <c r="G133" s="230">
        <f>E133/G2</f>
        <v>45.363708658200622</v>
      </c>
      <c r="I133" s="396"/>
      <c r="J133" s="435"/>
      <c r="L133" s="396"/>
    </row>
    <row r="134" spans="1:12" s="17" customFormat="1" ht="11.25" x14ac:dyDescent="0.2">
      <c r="A134" s="69">
        <v>398</v>
      </c>
      <c r="B134" s="70" t="s">
        <v>1155</v>
      </c>
      <c r="C134" s="287" t="s">
        <v>788</v>
      </c>
      <c r="D134" s="72" t="s">
        <v>261</v>
      </c>
      <c r="E134" s="233">
        <f>F134*(100-F2)/100</f>
        <v>1117.6610772600002</v>
      </c>
      <c r="F134" s="428">
        <v>1117.6610772600002</v>
      </c>
      <c r="G134" s="230">
        <f>E134/G2</f>
        <v>46.232102471975189</v>
      </c>
      <c r="I134" s="396"/>
      <c r="J134" s="435"/>
      <c r="L134" s="396"/>
    </row>
    <row r="135" spans="1:12" s="17" customFormat="1" ht="11.25" x14ac:dyDescent="0.2">
      <c r="A135" s="69">
        <v>228</v>
      </c>
      <c r="B135" s="70" t="s">
        <v>1156</v>
      </c>
      <c r="C135" s="287" t="s">
        <v>788</v>
      </c>
      <c r="D135" s="72" t="s">
        <v>264</v>
      </c>
      <c r="E135" s="233">
        <f>F135*(100-F2)/100</f>
        <v>1096.6676568120001</v>
      </c>
      <c r="F135" s="428">
        <v>1096.6676568120001</v>
      </c>
      <c r="G135" s="230">
        <f>E135/G2</f>
        <v>45.363708658200622</v>
      </c>
      <c r="I135" s="396"/>
      <c r="J135" s="435"/>
      <c r="L135" s="396"/>
    </row>
    <row r="136" spans="1:12" s="17" customFormat="1" ht="11.25" x14ac:dyDescent="0.2">
      <c r="A136" s="69">
        <v>299</v>
      </c>
      <c r="B136" s="70" t="s">
        <v>1157</v>
      </c>
      <c r="C136" s="287" t="s">
        <v>788</v>
      </c>
      <c r="D136" s="72" t="s">
        <v>265</v>
      </c>
      <c r="E136" s="233">
        <f>F136*(100-F2)/100</f>
        <v>1117.6610772600002</v>
      </c>
      <c r="F136" s="428">
        <v>1117.6610772600002</v>
      </c>
      <c r="G136" s="230">
        <f>E136/G2</f>
        <v>46.232102471975189</v>
      </c>
      <c r="I136" s="396"/>
      <c r="J136" s="435"/>
      <c r="L136" s="396"/>
    </row>
    <row r="137" spans="1:12" s="17" customFormat="1" ht="11.25" x14ac:dyDescent="0.2">
      <c r="A137" s="69">
        <v>102</v>
      </c>
      <c r="B137" s="70" t="s">
        <v>1158</v>
      </c>
      <c r="C137" s="287" t="s">
        <v>788</v>
      </c>
      <c r="D137" s="72" t="s">
        <v>266</v>
      </c>
      <c r="E137" s="233">
        <f>F137*(100-F2)/100</f>
        <v>1978.8869678760007</v>
      </c>
      <c r="F137" s="428">
        <v>1978.8869678760004</v>
      </c>
      <c r="G137" s="230">
        <f>E137/G2</f>
        <v>81.856751515036223</v>
      </c>
      <c r="I137" s="396"/>
      <c r="J137" s="435"/>
      <c r="L137" s="396"/>
    </row>
    <row r="138" spans="1:12" s="17" customFormat="1" ht="11.25" x14ac:dyDescent="0.2">
      <c r="A138" s="69">
        <v>103</v>
      </c>
      <c r="B138" s="70" t="s">
        <v>1159</v>
      </c>
      <c r="C138" s="287" t="s">
        <v>788</v>
      </c>
      <c r="D138" s="72" t="s">
        <v>283</v>
      </c>
      <c r="E138" s="233">
        <f>F138*(100-F2)/100</f>
        <v>1989.7484688900001</v>
      </c>
      <c r="F138" s="428">
        <v>1989.7484688900001</v>
      </c>
      <c r="G138" s="230">
        <f>E138/G2</f>
        <v>82.306038009927619</v>
      </c>
      <c r="I138" s="396"/>
      <c r="J138" s="435"/>
      <c r="L138" s="396"/>
    </row>
    <row r="139" spans="1:12" s="17" customFormat="1" ht="11.25" x14ac:dyDescent="0.2">
      <c r="A139" s="69">
        <v>241</v>
      </c>
      <c r="B139" s="70" t="s">
        <v>1160</v>
      </c>
      <c r="C139" s="287" t="s">
        <v>788</v>
      </c>
      <c r="D139" s="72" t="s">
        <v>275</v>
      </c>
      <c r="E139" s="233">
        <f>F139*(100-F2)/100</f>
        <v>1978.8869678760007</v>
      </c>
      <c r="F139" s="428">
        <v>1978.8869678760004</v>
      </c>
      <c r="G139" s="230">
        <f>E139/G2</f>
        <v>81.856751515036223</v>
      </c>
      <c r="I139" s="396"/>
      <c r="J139" s="435"/>
      <c r="L139" s="396"/>
    </row>
    <row r="140" spans="1:12" s="17" customFormat="1" ht="11.25" x14ac:dyDescent="0.2">
      <c r="A140" s="69">
        <v>242</v>
      </c>
      <c r="B140" s="70" t="s">
        <v>1161</v>
      </c>
      <c r="C140" s="287" t="s">
        <v>788</v>
      </c>
      <c r="D140" s="72" t="s">
        <v>284</v>
      </c>
      <c r="E140" s="233">
        <f>F140*(100-F2)/100</f>
        <v>1989.7484688900001</v>
      </c>
      <c r="F140" s="428">
        <v>1989.7484688900001</v>
      </c>
      <c r="G140" s="230">
        <f>E140/G2</f>
        <v>82.306038009927619</v>
      </c>
      <c r="I140" s="396"/>
      <c r="J140" s="435"/>
      <c r="L140" s="396"/>
    </row>
    <row r="141" spans="1:12" s="17" customFormat="1" ht="11.25" x14ac:dyDescent="0.2">
      <c r="A141" s="69">
        <v>305</v>
      </c>
      <c r="B141" s="70" t="s">
        <v>1162</v>
      </c>
      <c r="C141" s="287" t="s">
        <v>788</v>
      </c>
      <c r="D141" s="72" t="s">
        <v>285</v>
      </c>
      <c r="E141" s="233">
        <f>F141*(100-F2)/100</f>
        <v>1978.8869678760007</v>
      </c>
      <c r="F141" s="428">
        <v>1978.8869678760004</v>
      </c>
      <c r="G141" s="230">
        <f>E141/G2</f>
        <v>81.856751515036223</v>
      </c>
      <c r="I141" s="396"/>
      <c r="J141" s="435"/>
      <c r="L141" s="396"/>
    </row>
    <row r="142" spans="1:12" s="17" customFormat="1" ht="11.25" x14ac:dyDescent="0.2">
      <c r="A142" s="69">
        <v>306</v>
      </c>
      <c r="B142" s="70" t="s">
        <v>1163</v>
      </c>
      <c r="C142" s="287" t="s">
        <v>788</v>
      </c>
      <c r="D142" s="72" t="s">
        <v>286</v>
      </c>
      <c r="E142" s="233">
        <f>F142*(100-F2)/100</f>
        <v>1989.7484688900001</v>
      </c>
      <c r="F142" s="428">
        <v>1989.7484688900001</v>
      </c>
      <c r="G142" s="230">
        <f>E142/G2</f>
        <v>82.306038009927619</v>
      </c>
      <c r="I142" s="396"/>
      <c r="J142" s="435"/>
      <c r="L142" s="396"/>
    </row>
    <row r="143" spans="1:12" s="17" customFormat="1" ht="11.25" x14ac:dyDescent="0.2">
      <c r="A143" s="69">
        <v>316</v>
      </c>
      <c r="B143" s="70" t="s">
        <v>1164</v>
      </c>
      <c r="C143" s="287" t="s">
        <v>788</v>
      </c>
      <c r="D143" s="72" t="s">
        <v>277</v>
      </c>
      <c r="E143" s="233">
        <f>F143*(100-F2)/100</f>
        <v>1978.8869678760007</v>
      </c>
      <c r="F143" s="428">
        <v>1978.8869678760004</v>
      </c>
      <c r="G143" s="230">
        <f>E143/G2</f>
        <v>81.856751515036223</v>
      </c>
      <c r="I143" s="396"/>
      <c r="J143" s="435"/>
      <c r="L143" s="396"/>
    </row>
    <row r="144" spans="1:12" s="17" customFormat="1" ht="11.25" x14ac:dyDescent="0.2">
      <c r="A144" s="69">
        <v>317</v>
      </c>
      <c r="B144" s="70" t="s">
        <v>1165</v>
      </c>
      <c r="C144" s="287" t="s">
        <v>788</v>
      </c>
      <c r="D144" s="72" t="s">
        <v>287</v>
      </c>
      <c r="E144" s="233">
        <f>F144*(100-F2)/100</f>
        <v>1989.7484688900001</v>
      </c>
      <c r="F144" s="428">
        <v>1989.7484688900001</v>
      </c>
      <c r="G144" s="230">
        <f>E144/G2</f>
        <v>82.306038009927619</v>
      </c>
      <c r="I144" s="396"/>
      <c r="J144" s="435"/>
      <c r="L144" s="396"/>
    </row>
    <row r="145" spans="1:12" s="17" customFormat="1" ht="11.25" x14ac:dyDescent="0.2">
      <c r="A145" s="69">
        <v>453</v>
      </c>
      <c r="B145" s="70" t="s">
        <v>1166</v>
      </c>
      <c r="C145" s="287" t="s">
        <v>788</v>
      </c>
      <c r="D145" s="72" t="s">
        <v>267</v>
      </c>
      <c r="E145" s="233">
        <f>F145*(100-F2)/100</f>
        <v>1978.8869678760007</v>
      </c>
      <c r="F145" s="428">
        <v>1978.8869678760004</v>
      </c>
      <c r="G145" s="230">
        <f>E145/G2</f>
        <v>81.856751515036223</v>
      </c>
      <c r="I145" s="396"/>
      <c r="J145" s="435"/>
      <c r="L145" s="396"/>
    </row>
    <row r="146" spans="1:12" s="17" customFormat="1" ht="11.25" x14ac:dyDescent="0.2">
      <c r="A146" s="69">
        <v>454</v>
      </c>
      <c r="B146" s="70" t="s">
        <v>1167</v>
      </c>
      <c r="C146" s="287" t="s">
        <v>788</v>
      </c>
      <c r="D146" s="72" t="s">
        <v>288</v>
      </c>
      <c r="E146" s="233">
        <f>F146*(100-F2)/100</f>
        <v>1989.7484688900001</v>
      </c>
      <c r="F146" s="428">
        <v>1989.7484688900001</v>
      </c>
      <c r="G146" s="230">
        <f>E146/G2</f>
        <v>82.306038009927619</v>
      </c>
      <c r="I146" s="396"/>
      <c r="J146" s="435"/>
      <c r="L146" s="396"/>
    </row>
    <row r="147" spans="1:12" s="17" customFormat="1" ht="11.25" x14ac:dyDescent="0.2">
      <c r="A147" s="69">
        <v>507</v>
      </c>
      <c r="B147" s="70" t="s">
        <v>1168</v>
      </c>
      <c r="C147" s="287" t="s">
        <v>788</v>
      </c>
      <c r="D147" s="72" t="s">
        <v>268</v>
      </c>
      <c r="E147" s="233">
        <f>F147*(100-F2)/100</f>
        <v>1978.8869678760007</v>
      </c>
      <c r="F147" s="428">
        <v>1978.8869678760004</v>
      </c>
      <c r="G147" s="230">
        <f>E147/G2</f>
        <v>81.856751515036223</v>
      </c>
      <c r="I147" s="396"/>
      <c r="J147" s="435"/>
      <c r="L147" s="396"/>
    </row>
    <row r="148" spans="1:12" s="17" customFormat="1" ht="11.25" x14ac:dyDescent="0.2">
      <c r="A148" s="81">
        <v>508</v>
      </c>
      <c r="B148" s="82" t="s">
        <v>1169</v>
      </c>
      <c r="C148" s="287" t="s">
        <v>788</v>
      </c>
      <c r="D148" s="72" t="s">
        <v>289</v>
      </c>
      <c r="E148" s="233">
        <f>F148*(100-F2)/100</f>
        <v>1989.7484688900001</v>
      </c>
      <c r="F148" s="428">
        <v>1989.7484688900001</v>
      </c>
      <c r="G148" s="230">
        <f>E148/G2</f>
        <v>82.306038009927619</v>
      </c>
      <c r="I148" s="396"/>
      <c r="J148" s="435"/>
      <c r="L148" s="396"/>
    </row>
    <row r="149" spans="1:12" s="17" customFormat="1" ht="11.25" x14ac:dyDescent="0.2">
      <c r="A149" s="227"/>
      <c r="B149" s="228" t="s">
        <v>1170</v>
      </c>
      <c r="C149" s="286">
        <v>1</v>
      </c>
      <c r="D149" s="225" t="s">
        <v>255</v>
      </c>
      <c r="E149" s="233">
        <f>F149*(100-F2)/100</f>
        <v>3312.6269478120007</v>
      </c>
      <c r="F149" s="428">
        <v>3312.6269478120007</v>
      </c>
      <c r="G149" s="230">
        <f>E149/G2</f>
        <v>137.02696785158224</v>
      </c>
      <c r="I149" s="396"/>
      <c r="J149" s="435"/>
      <c r="L149" s="396"/>
    </row>
    <row r="150" spans="1:12" s="17" customFormat="1" ht="11.25" x14ac:dyDescent="0.2">
      <c r="A150" s="227"/>
      <c r="B150" s="228" t="s">
        <v>293</v>
      </c>
      <c r="C150" s="286">
        <v>1</v>
      </c>
      <c r="D150" s="226" t="s">
        <v>257</v>
      </c>
      <c r="E150" s="233">
        <f>F150*(100-F2)/100</f>
        <v>2150.3154778560001</v>
      </c>
      <c r="F150" s="428">
        <v>2150.3154778560001</v>
      </c>
      <c r="G150" s="230">
        <f>E150/G2</f>
        <v>88.947899807900725</v>
      </c>
      <c r="I150" s="396"/>
      <c r="J150" s="435"/>
      <c r="L150" s="396"/>
    </row>
    <row r="151" spans="1:12" s="86" customFormat="1" ht="12" x14ac:dyDescent="0.2">
      <c r="A151" s="611" t="s">
        <v>294</v>
      </c>
      <c r="B151" s="611"/>
      <c r="C151" s="611"/>
      <c r="D151" s="612"/>
      <c r="E151" s="612"/>
      <c r="F151" s="611"/>
      <c r="G151" s="612"/>
      <c r="I151" s="407"/>
      <c r="J151" s="438"/>
      <c r="L151" s="407"/>
    </row>
    <row r="152" spans="1:12" s="17" customFormat="1" ht="22.5" x14ac:dyDescent="0.2">
      <c r="A152" s="40" t="s">
        <v>239</v>
      </c>
      <c r="B152" s="41" t="s">
        <v>240</v>
      </c>
      <c r="C152" s="42" t="s">
        <v>241</v>
      </c>
      <c r="D152" s="43" t="s">
        <v>242</v>
      </c>
      <c r="E152" s="42" t="s">
        <v>243</v>
      </c>
      <c r="F152" s="234" t="s">
        <v>244</v>
      </c>
      <c r="G152" s="44" t="s">
        <v>245</v>
      </c>
      <c r="I152" s="396"/>
      <c r="J152" s="435"/>
      <c r="L152" s="396"/>
    </row>
    <row r="153" spans="1:12" s="17" customFormat="1" ht="11.25" x14ac:dyDescent="0.2">
      <c r="A153" s="87">
        <v>1480</v>
      </c>
      <c r="B153" s="88" t="s">
        <v>295</v>
      </c>
      <c r="C153" s="42">
        <v>1</v>
      </c>
      <c r="D153" s="91" t="s">
        <v>779</v>
      </c>
      <c r="E153" s="416">
        <f>F153*(100-F2)/100</f>
        <v>7.3698574950000024</v>
      </c>
      <c r="F153" s="428">
        <v>7.3698574950000024</v>
      </c>
      <c r="G153" s="399">
        <f>E153/G2</f>
        <v>0.30485449824198563</v>
      </c>
      <c r="I153" s="396"/>
      <c r="J153" s="435"/>
      <c r="L153" s="396"/>
    </row>
    <row r="154" spans="1:12" s="17" customFormat="1" ht="11.25" x14ac:dyDescent="0.2">
      <c r="A154" s="87">
        <v>1188</v>
      </c>
      <c r="B154" s="88" t="s">
        <v>296</v>
      </c>
      <c r="C154" s="71">
        <v>1</v>
      </c>
      <c r="D154" s="91" t="s">
        <v>297</v>
      </c>
      <c r="E154" s="416">
        <f>F154*(100-F2)/100</f>
        <v>7.5038549040000007</v>
      </c>
      <c r="F154" s="428">
        <v>7.5038549040000007</v>
      </c>
      <c r="G154" s="399">
        <f>E154/G2</f>
        <v>0.31039730730093074</v>
      </c>
      <c r="I154" s="396"/>
      <c r="J154" s="435"/>
      <c r="L154" s="396"/>
    </row>
    <row r="155" spans="1:12" s="17" customFormat="1" ht="11.25" x14ac:dyDescent="0.2">
      <c r="A155" s="87">
        <v>1189</v>
      </c>
      <c r="B155" s="88" t="s">
        <v>298</v>
      </c>
      <c r="C155" s="71">
        <v>1</v>
      </c>
      <c r="D155" s="91" t="s">
        <v>299</v>
      </c>
      <c r="E155" s="416">
        <f>F155*(100-F2)/100</f>
        <v>7.7718497220000025</v>
      </c>
      <c r="F155" s="428">
        <v>7.7718497220000025</v>
      </c>
      <c r="G155" s="399">
        <f>E155/G2</f>
        <v>0.32148292541882117</v>
      </c>
      <c r="I155" s="396"/>
      <c r="J155" s="435"/>
      <c r="L155" s="396"/>
    </row>
    <row r="156" spans="1:12" s="17" customFormat="1" ht="12" thickBot="1" x14ac:dyDescent="0.25">
      <c r="A156" s="543">
        <v>309</v>
      </c>
      <c r="B156" s="513" t="s">
        <v>1081</v>
      </c>
      <c r="C156" s="359">
        <v>1</v>
      </c>
      <c r="D156" s="514" t="s">
        <v>300</v>
      </c>
      <c r="E156" s="515">
        <f>F156*(100-F2)/100</f>
        <v>32.025380751000007</v>
      </c>
      <c r="F156" s="431">
        <v>32.025380751000007</v>
      </c>
      <c r="G156" s="516">
        <f>E156/G2</f>
        <v>1.3247313650879009</v>
      </c>
      <c r="I156" s="396"/>
      <c r="J156" s="435"/>
      <c r="L156" s="396"/>
    </row>
    <row r="157" spans="1:12" s="17" customFormat="1" ht="11.25" x14ac:dyDescent="0.2">
      <c r="A157" s="124">
        <v>64</v>
      </c>
      <c r="B157" s="125" t="s">
        <v>301</v>
      </c>
      <c r="C157" s="126">
        <v>1</v>
      </c>
      <c r="D157" s="127" t="s">
        <v>302</v>
      </c>
      <c r="E157" s="418">
        <f>F157*(100-F2)/100</f>
        <v>30.685406661000002</v>
      </c>
      <c r="F157" s="430">
        <v>30.685406661000002</v>
      </c>
      <c r="G157" s="458">
        <f>E157/G2</f>
        <v>1.2693032744984489</v>
      </c>
      <c r="I157" s="396"/>
      <c r="J157" s="435"/>
      <c r="L157" s="396"/>
    </row>
    <row r="158" spans="1:12" s="17" customFormat="1" ht="11.25" x14ac:dyDescent="0.2">
      <c r="A158" s="92">
        <v>65</v>
      </c>
      <c r="B158" s="93" t="s">
        <v>303</v>
      </c>
      <c r="C158" s="94">
        <v>1</v>
      </c>
      <c r="D158" s="95" t="s">
        <v>304</v>
      </c>
      <c r="E158" s="416">
        <f>F158*(100-F2)/100</f>
        <v>38.993246019000019</v>
      </c>
      <c r="F158" s="428">
        <v>38.993246019000019</v>
      </c>
      <c r="G158" s="390">
        <f>E158/G2</f>
        <v>1.6129574361530514</v>
      </c>
      <c r="I158" s="396"/>
      <c r="J158" s="435"/>
      <c r="L158" s="396"/>
    </row>
    <row r="159" spans="1:12" s="17" customFormat="1" ht="11.25" x14ac:dyDescent="0.2">
      <c r="A159" s="92">
        <v>66</v>
      </c>
      <c r="B159" s="93" t="s">
        <v>305</v>
      </c>
      <c r="C159" s="94">
        <v>1</v>
      </c>
      <c r="D159" s="95" t="s">
        <v>306</v>
      </c>
      <c r="E159" s="416">
        <f>F159*(100-F2)/100</f>
        <v>33.499352250000008</v>
      </c>
      <c r="F159" s="428">
        <v>33.499352250000008</v>
      </c>
      <c r="G159" s="390">
        <f>E159/G2</f>
        <v>1.3857022647362982</v>
      </c>
      <c r="I159" s="396"/>
      <c r="J159" s="435"/>
      <c r="L159" s="396"/>
    </row>
    <row r="160" spans="1:12" s="17" customFormat="1" ht="11.25" x14ac:dyDescent="0.2">
      <c r="A160" s="92">
        <v>67</v>
      </c>
      <c r="B160" s="93" t="s">
        <v>307</v>
      </c>
      <c r="C160" s="94">
        <v>1</v>
      </c>
      <c r="D160" s="95" t="s">
        <v>308</v>
      </c>
      <c r="E160" s="416">
        <f>F160*(100-F2)/100</f>
        <v>52.928976555000006</v>
      </c>
      <c r="F160" s="428">
        <v>52.928976555000013</v>
      </c>
      <c r="G160" s="390">
        <f>E160/G2</f>
        <v>2.1894095782833509</v>
      </c>
      <c r="I160" s="396"/>
      <c r="J160" s="435"/>
      <c r="L160" s="396"/>
    </row>
    <row r="161" spans="1:12" s="17" customFormat="1" ht="11.25" x14ac:dyDescent="0.2">
      <c r="A161" s="92">
        <v>1640</v>
      </c>
      <c r="B161" s="93" t="s">
        <v>1082</v>
      </c>
      <c r="C161" s="94">
        <v>1</v>
      </c>
      <c r="D161" s="95" t="s">
        <v>1331</v>
      </c>
      <c r="E161" s="416">
        <f>F161*(100-F2)/100</f>
        <v>45.827113878000006</v>
      </c>
      <c r="F161" s="428">
        <v>45.827113878000013</v>
      </c>
      <c r="G161" s="390">
        <f>E161/G2</f>
        <v>1.8956406981592555</v>
      </c>
      <c r="I161" s="396"/>
      <c r="J161" s="435"/>
      <c r="L161" s="396"/>
    </row>
    <row r="162" spans="1:12" s="17" customFormat="1" ht="11.25" x14ac:dyDescent="0.2">
      <c r="A162" s="92">
        <v>1641</v>
      </c>
      <c r="B162" s="93" t="s">
        <v>1083</v>
      </c>
      <c r="C162" s="94">
        <v>1</v>
      </c>
      <c r="D162" s="95" t="s">
        <v>1332</v>
      </c>
      <c r="E162" s="416">
        <f>F162*(100-F2)/100</f>
        <v>65.256738183000024</v>
      </c>
      <c r="F162" s="428">
        <v>65.256738183000024</v>
      </c>
      <c r="G162" s="390">
        <f>E162/G2</f>
        <v>2.6993480117063089</v>
      </c>
      <c r="I162" s="396"/>
      <c r="J162" s="435"/>
      <c r="L162" s="396"/>
    </row>
    <row r="163" spans="1:12" s="17" customFormat="1" ht="11.25" x14ac:dyDescent="0.2">
      <c r="A163" s="92">
        <v>68</v>
      </c>
      <c r="B163" s="93" t="s">
        <v>309</v>
      </c>
      <c r="C163" s="94">
        <v>1</v>
      </c>
      <c r="D163" s="95" t="s">
        <v>310</v>
      </c>
      <c r="E163" s="416">
        <f>F163*(100-F2)/100</f>
        <v>40.467217518000012</v>
      </c>
      <c r="F163" s="428">
        <v>40.467217518000012</v>
      </c>
      <c r="G163" s="390">
        <f>E163/G2</f>
        <v>1.6739283358014483</v>
      </c>
      <c r="I163" s="396"/>
      <c r="J163" s="435"/>
      <c r="L163" s="396"/>
    </row>
    <row r="164" spans="1:12" s="17" customFormat="1" ht="11.25" x14ac:dyDescent="0.2">
      <c r="A164" s="92">
        <v>69</v>
      </c>
      <c r="B164" s="93" t="s">
        <v>311</v>
      </c>
      <c r="C164" s="94">
        <v>1</v>
      </c>
      <c r="D164" s="95" t="s">
        <v>312</v>
      </c>
      <c r="E164" s="416">
        <f>F164*(100-F2)/100</f>
        <v>59.896841823000024</v>
      </c>
      <c r="F164" s="428">
        <v>59.896841823000024</v>
      </c>
      <c r="G164" s="390">
        <f>E164/G2</f>
        <v>2.4776356493485014</v>
      </c>
      <c r="I164" s="396"/>
      <c r="J164" s="435"/>
      <c r="L164" s="396"/>
    </row>
    <row r="165" spans="1:12" s="17" customFormat="1" ht="11.25" x14ac:dyDescent="0.2">
      <c r="A165" s="92">
        <v>1078</v>
      </c>
      <c r="B165" s="93" t="s">
        <v>313</v>
      </c>
      <c r="C165" s="94">
        <v>1</v>
      </c>
      <c r="D165" s="95" t="s">
        <v>314</v>
      </c>
      <c r="E165" s="416">
        <f>F165*(100-F2)/100</f>
        <v>75.306543858000026</v>
      </c>
      <c r="F165" s="428">
        <v>75.306543858000026</v>
      </c>
      <c r="G165" s="390">
        <f>E165/G2</f>
        <v>3.1150586911271985</v>
      </c>
      <c r="I165" s="396"/>
      <c r="J165" s="435"/>
      <c r="L165" s="396"/>
    </row>
    <row r="166" spans="1:12" s="17" customFormat="1" ht="11.25" x14ac:dyDescent="0.2">
      <c r="A166" s="92">
        <v>1079</v>
      </c>
      <c r="B166" s="93" t="s">
        <v>315</v>
      </c>
      <c r="C166" s="94">
        <v>1</v>
      </c>
      <c r="D166" s="95" t="s">
        <v>316</v>
      </c>
      <c r="E166" s="416">
        <f>F166*(100-F2)/100</f>
        <v>101.70403343100004</v>
      </c>
      <c r="F166" s="428">
        <v>101.70403343100004</v>
      </c>
      <c r="G166" s="390">
        <f>E166/G2</f>
        <v>4.2069920757394019</v>
      </c>
      <c r="I166" s="396"/>
      <c r="J166" s="435"/>
      <c r="L166" s="396"/>
    </row>
    <row r="167" spans="1:12" s="17" customFormat="1" ht="11.25" x14ac:dyDescent="0.2">
      <c r="A167" s="87">
        <v>1049</v>
      </c>
      <c r="B167" s="88" t="s">
        <v>317</v>
      </c>
      <c r="C167" s="71">
        <v>1</v>
      </c>
      <c r="D167" s="91" t="s">
        <v>318</v>
      </c>
      <c r="E167" s="416">
        <f>F167*(100-F2)/100</f>
        <v>91.922222574000003</v>
      </c>
      <c r="F167" s="428">
        <v>91.922222574000003</v>
      </c>
      <c r="G167" s="390">
        <f>E167/G2</f>
        <v>3.8023670144364012</v>
      </c>
      <c r="I167" s="396"/>
      <c r="J167" s="435"/>
      <c r="L167" s="396"/>
    </row>
    <row r="168" spans="1:12" s="17" customFormat="1" ht="11.25" x14ac:dyDescent="0.2">
      <c r="A168" s="87">
        <v>1050</v>
      </c>
      <c r="B168" s="88" t="s">
        <v>319</v>
      </c>
      <c r="C168" s="71">
        <v>1</v>
      </c>
      <c r="D168" s="91" t="s">
        <v>320</v>
      </c>
      <c r="E168" s="416">
        <f>F168*(100-F2)/100</f>
        <v>111.48584428800004</v>
      </c>
      <c r="F168" s="428">
        <v>111.48584428800004</v>
      </c>
      <c r="G168" s="390">
        <f>E168/G2</f>
        <v>4.6116171370424004</v>
      </c>
      <c r="I168" s="396"/>
      <c r="J168" s="435"/>
      <c r="L168" s="396"/>
    </row>
    <row r="169" spans="1:12" s="17" customFormat="1" ht="11.25" x14ac:dyDescent="0.2">
      <c r="A169" s="87">
        <v>70</v>
      </c>
      <c r="B169" s="88" t="s">
        <v>321</v>
      </c>
      <c r="C169" s="71">
        <v>1</v>
      </c>
      <c r="D169" s="91" t="s">
        <v>322</v>
      </c>
      <c r="E169" s="416">
        <f>F169*(100-F2)/100</f>
        <v>96.210139662000032</v>
      </c>
      <c r="F169" s="428">
        <v>96.210139662000032</v>
      </c>
      <c r="G169" s="390">
        <f>E169/G2</f>
        <v>3.9797369043226487</v>
      </c>
      <c r="I169" s="396"/>
      <c r="J169" s="435"/>
      <c r="L169" s="396"/>
    </row>
    <row r="170" spans="1:12" s="17" customFormat="1" ht="12" thickBot="1" x14ac:dyDescent="0.25">
      <c r="A170" s="543">
        <v>71</v>
      </c>
      <c r="B170" s="513" t="s">
        <v>323</v>
      </c>
      <c r="C170" s="359">
        <v>1</v>
      </c>
      <c r="D170" s="514" t="s">
        <v>899</v>
      </c>
      <c r="E170" s="515">
        <f>F170*(100-F2)/100</f>
        <v>121.26765514500002</v>
      </c>
      <c r="F170" s="431">
        <v>121.26765514500002</v>
      </c>
      <c r="G170" s="464">
        <f>E170/G2</f>
        <v>5.0162421983453989</v>
      </c>
      <c r="I170" s="396"/>
      <c r="J170" s="435"/>
      <c r="L170" s="396"/>
    </row>
    <row r="171" spans="1:12" s="17" customFormat="1" ht="11.25" x14ac:dyDescent="0.2">
      <c r="A171" s="544">
        <v>1201</v>
      </c>
      <c r="B171" s="545" t="s">
        <v>1443</v>
      </c>
      <c r="C171" s="546">
        <v>1</v>
      </c>
      <c r="D171" s="547" t="s">
        <v>1450</v>
      </c>
      <c r="E171" s="548">
        <f>F171*(100-F2)/100</f>
        <v>168</v>
      </c>
      <c r="F171" s="549">
        <v>168</v>
      </c>
      <c r="G171" s="550">
        <f>E171/G2</f>
        <v>6.9493278179937947</v>
      </c>
      <c r="I171" s="396"/>
      <c r="J171" s="435"/>
      <c r="L171" s="396"/>
    </row>
    <row r="172" spans="1:12" s="17" customFormat="1" ht="11.25" x14ac:dyDescent="0.2">
      <c r="A172" s="551">
        <v>1191</v>
      </c>
      <c r="B172" s="511" t="s">
        <v>1444</v>
      </c>
      <c r="C172" s="229">
        <v>1</v>
      </c>
      <c r="D172" s="227" t="s">
        <v>1451</v>
      </c>
      <c r="E172" s="485">
        <f>F172*(100-F2)/100</f>
        <v>197.6</v>
      </c>
      <c r="F172" s="428">
        <v>197.6</v>
      </c>
      <c r="G172" s="552">
        <f>E172/G2</f>
        <v>8.1737331954498451</v>
      </c>
      <c r="I172" s="396"/>
      <c r="J172" s="435"/>
      <c r="L172" s="396"/>
    </row>
    <row r="173" spans="1:12" s="17" customFormat="1" ht="11.25" x14ac:dyDescent="0.2">
      <c r="A173" s="551">
        <v>1998</v>
      </c>
      <c r="B173" s="511" t="s">
        <v>1445</v>
      </c>
      <c r="C173" s="229">
        <v>1</v>
      </c>
      <c r="D173" s="227" t="s">
        <v>1452</v>
      </c>
      <c r="E173" s="485">
        <f>F173*(100-F2)/100</f>
        <v>231.2</v>
      </c>
      <c r="F173" s="428">
        <v>231.2</v>
      </c>
      <c r="G173" s="552">
        <f>E173/G2</f>
        <v>9.5635987590486025</v>
      </c>
      <c r="I173" s="396"/>
      <c r="J173" s="435"/>
      <c r="L173" s="396"/>
    </row>
    <row r="174" spans="1:12" s="17" customFormat="1" ht="11.25" x14ac:dyDescent="0.2">
      <c r="A174" s="551">
        <v>1171</v>
      </c>
      <c r="B174" s="511" t="s">
        <v>1446</v>
      </c>
      <c r="C174" s="229">
        <v>1</v>
      </c>
      <c r="D174" s="227" t="s">
        <v>1453</v>
      </c>
      <c r="E174" s="485">
        <f>F174*(100-F2)/100</f>
        <v>278.60000000000002</v>
      </c>
      <c r="F174" s="428">
        <v>278.60000000000002</v>
      </c>
      <c r="G174" s="552">
        <f>E174/G2</f>
        <v>11.524301964839712</v>
      </c>
      <c r="I174" s="396"/>
      <c r="J174" s="435"/>
      <c r="L174" s="396"/>
    </row>
    <row r="175" spans="1:12" s="17" customFormat="1" ht="11.25" x14ac:dyDescent="0.2">
      <c r="A175" s="551">
        <v>1649</v>
      </c>
      <c r="B175" s="511" t="s">
        <v>1447</v>
      </c>
      <c r="C175" s="229">
        <v>1</v>
      </c>
      <c r="D175" s="227" t="s">
        <v>1454</v>
      </c>
      <c r="E175" s="485">
        <f>F175*(100-F2)/100</f>
        <v>331.1</v>
      </c>
      <c r="F175" s="428">
        <v>331.1</v>
      </c>
      <c r="G175" s="552">
        <f>E175/G2</f>
        <v>13.695966907962772</v>
      </c>
      <c r="I175" s="396"/>
      <c r="J175" s="435"/>
      <c r="L175" s="396"/>
    </row>
    <row r="176" spans="1:12" s="17" customFormat="1" ht="11.25" x14ac:dyDescent="0.2">
      <c r="A176" s="551">
        <v>1363</v>
      </c>
      <c r="B176" s="511" t="s">
        <v>1448</v>
      </c>
      <c r="C176" s="229">
        <v>1</v>
      </c>
      <c r="D176" s="227" t="s">
        <v>1455</v>
      </c>
      <c r="E176" s="485">
        <f>F176*(100-F2)/100</f>
        <v>354.3</v>
      </c>
      <c r="F176" s="428">
        <v>354.3</v>
      </c>
      <c r="G176" s="552">
        <f>E176/G2</f>
        <v>14.655635987590486</v>
      </c>
      <c r="I176" s="396"/>
      <c r="J176" s="435"/>
      <c r="L176" s="396"/>
    </row>
    <row r="177" spans="1:12" s="17" customFormat="1" ht="12" thickBot="1" x14ac:dyDescent="0.25">
      <c r="A177" s="553">
        <v>1400</v>
      </c>
      <c r="B177" s="554" t="s">
        <v>1449</v>
      </c>
      <c r="C177" s="319">
        <v>1</v>
      </c>
      <c r="D177" s="555" t="s">
        <v>1456</v>
      </c>
      <c r="E177" s="556">
        <f>F177*(100-F2)/100</f>
        <v>454.6</v>
      </c>
      <c r="F177" s="431">
        <v>454.6</v>
      </c>
      <c r="G177" s="557">
        <f>E177/G2</f>
        <v>18.804550155118925</v>
      </c>
      <c r="I177" s="396"/>
      <c r="J177" s="435"/>
      <c r="L177" s="396"/>
    </row>
    <row r="178" spans="1:12" s="86" customFormat="1" ht="12" x14ac:dyDescent="0.2">
      <c r="A178" s="604" t="s">
        <v>324</v>
      </c>
      <c r="B178" s="604"/>
      <c r="C178" s="604"/>
      <c r="D178" s="604"/>
      <c r="E178" s="604"/>
      <c r="F178" s="604"/>
      <c r="G178" s="604"/>
      <c r="I178" s="407"/>
      <c r="J178" s="438"/>
      <c r="L178" s="407"/>
    </row>
    <row r="179" spans="1:12" s="17" customFormat="1" ht="22.5" x14ac:dyDescent="0.2">
      <c r="A179" s="40" t="s">
        <v>239</v>
      </c>
      <c r="B179" s="41" t="s">
        <v>240</v>
      </c>
      <c r="C179" s="42" t="s">
        <v>241</v>
      </c>
      <c r="D179" s="43" t="s">
        <v>242</v>
      </c>
      <c r="E179" s="42" t="s">
        <v>243</v>
      </c>
      <c r="F179" s="234" t="s">
        <v>244</v>
      </c>
      <c r="G179" s="44" t="s">
        <v>245</v>
      </c>
      <c r="I179" s="396"/>
      <c r="J179" s="435"/>
      <c r="L179" s="396"/>
    </row>
    <row r="180" spans="1:12" s="17" customFormat="1" ht="11.25" x14ac:dyDescent="0.2">
      <c r="A180" s="475">
        <v>78</v>
      </c>
      <c r="B180" s="476" t="s">
        <v>325</v>
      </c>
      <c r="C180" s="477" t="s">
        <v>789</v>
      </c>
      <c r="D180" s="410" t="s">
        <v>326</v>
      </c>
      <c r="E180" s="478">
        <f>F180*(100-F2)/100</f>
        <v>326.59200000000004</v>
      </c>
      <c r="F180" s="479">
        <v>326.59200000000004</v>
      </c>
      <c r="G180" s="480">
        <f>E180/G2</f>
        <v>13.509493278179939</v>
      </c>
      <c r="I180" s="396"/>
      <c r="J180" s="435"/>
      <c r="L180" s="396"/>
    </row>
    <row r="181" spans="1:12" s="17" customFormat="1" ht="11.25" x14ac:dyDescent="0.2">
      <c r="A181" s="411">
        <v>79</v>
      </c>
      <c r="B181" s="412" t="s">
        <v>327</v>
      </c>
      <c r="C181" s="484" t="s">
        <v>789</v>
      </c>
      <c r="D181" s="413" t="s">
        <v>328</v>
      </c>
      <c r="E181" s="485">
        <f>F181*(100-F2)/100</f>
        <v>341.33400000000006</v>
      </c>
      <c r="F181" s="428">
        <v>341.33400000000006</v>
      </c>
      <c r="G181" s="486">
        <f>E181/G2</f>
        <v>14.119296794208896</v>
      </c>
      <c r="I181" s="396"/>
      <c r="J181" s="435"/>
      <c r="L181" s="396"/>
    </row>
    <row r="182" spans="1:12" s="17" customFormat="1" ht="12" thickBot="1" x14ac:dyDescent="0.25">
      <c r="A182" s="491">
        <v>260</v>
      </c>
      <c r="B182" s="492" t="s">
        <v>1381</v>
      </c>
      <c r="C182" s="493" t="s">
        <v>789</v>
      </c>
      <c r="D182" s="494" t="s">
        <v>1383</v>
      </c>
      <c r="E182" s="481">
        <f>F182*(100-F2)/100</f>
        <v>450.56</v>
      </c>
      <c r="F182" s="482">
        <v>450.56</v>
      </c>
      <c r="G182" s="483">
        <f>E182/G2</f>
        <v>18.637435367114787</v>
      </c>
      <c r="I182" s="396"/>
      <c r="J182" s="435"/>
      <c r="L182" s="396"/>
    </row>
    <row r="183" spans="1:12" s="17" customFormat="1" ht="11.25" x14ac:dyDescent="0.2">
      <c r="A183" s="56">
        <v>38</v>
      </c>
      <c r="B183" s="57" t="s">
        <v>329</v>
      </c>
      <c r="C183" s="293" t="s">
        <v>785</v>
      </c>
      <c r="D183" s="58" t="s">
        <v>330</v>
      </c>
      <c r="E183" s="418">
        <f>F183*(100-F2)/100</f>
        <v>394.63200000000006</v>
      </c>
      <c r="F183" s="430">
        <v>394.63200000000006</v>
      </c>
      <c r="G183" s="424">
        <f>E183/G2</f>
        <v>16.323971044467427</v>
      </c>
      <c r="I183" s="396"/>
      <c r="J183" s="435"/>
      <c r="L183" s="396"/>
    </row>
    <row r="184" spans="1:12" s="17" customFormat="1" ht="11.25" x14ac:dyDescent="0.2">
      <c r="A184" s="69">
        <v>39</v>
      </c>
      <c r="B184" s="70" t="s">
        <v>331</v>
      </c>
      <c r="C184" s="293" t="s">
        <v>785</v>
      </c>
      <c r="D184" s="72" t="s">
        <v>328</v>
      </c>
      <c r="E184" s="233">
        <f>F184*(100-F2)/100</f>
        <v>413.91</v>
      </c>
      <c r="F184" s="428">
        <v>413.91</v>
      </c>
      <c r="G184" s="230">
        <f>E184/G2</f>
        <v>17.121406411582214</v>
      </c>
      <c r="I184" s="396"/>
      <c r="J184" s="435"/>
      <c r="L184" s="396"/>
    </row>
    <row r="185" spans="1:12" s="17" customFormat="1" ht="11.25" x14ac:dyDescent="0.2">
      <c r="A185" s="69">
        <v>375</v>
      </c>
      <c r="B185" s="70" t="s">
        <v>1206</v>
      </c>
      <c r="C185" s="293" t="s">
        <v>785</v>
      </c>
      <c r="D185" s="72" t="s">
        <v>332</v>
      </c>
      <c r="E185" s="233">
        <f>F185*(100-F2)/100</f>
        <v>520.02234582480014</v>
      </c>
      <c r="F185" s="428">
        <v>520.02234582480014</v>
      </c>
      <c r="G185" s="230">
        <f>E185/G2</f>
        <v>21.51074853463496</v>
      </c>
      <c r="I185" s="396"/>
      <c r="J185" s="435"/>
      <c r="L185" s="396"/>
    </row>
    <row r="186" spans="1:12" s="17" customFormat="1" ht="11.25" x14ac:dyDescent="0.2">
      <c r="A186" s="69">
        <v>470</v>
      </c>
      <c r="B186" s="70" t="s">
        <v>1207</v>
      </c>
      <c r="C186" s="293" t="s">
        <v>785</v>
      </c>
      <c r="D186" s="72" t="s">
        <v>333</v>
      </c>
      <c r="E186" s="233">
        <f>F186*(100-F2)/100</f>
        <v>548.93458030320016</v>
      </c>
      <c r="F186" s="428">
        <v>548.93458030320016</v>
      </c>
      <c r="G186" s="230">
        <f>E186/G2</f>
        <v>22.706704459284392</v>
      </c>
      <c r="I186" s="396"/>
      <c r="J186" s="435"/>
      <c r="L186" s="396"/>
    </row>
    <row r="187" spans="1:12" s="17" customFormat="1" ht="11.25" x14ac:dyDescent="0.2">
      <c r="A187" s="69">
        <v>749</v>
      </c>
      <c r="B187" s="70" t="s">
        <v>1208</v>
      </c>
      <c r="C187" s="293" t="s">
        <v>785</v>
      </c>
      <c r="D187" s="72" t="s">
        <v>334</v>
      </c>
      <c r="E187" s="233">
        <f>F187*(100-F2)/100</f>
        <v>520.02</v>
      </c>
      <c r="F187" s="428">
        <v>520.02</v>
      </c>
      <c r="G187" s="230">
        <f>E187/G2</f>
        <v>21.510651499482936</v>
      </c>
      <c r="I187" s="396"/>
      <c r="J187" s="435"/>
      <c r="L187" s="396"/>
    </row>
    <row r="188" spans="1:12" s="17" customFormat="1" ht="11.25" x14ac:dyDescent="0.2">
      <c r="A188" s="69">
        <v>43</v>
      </c>
      <c r="B188" s="70" t="s">
        <v>1209</v>
      </c>
      <c r="C188" s="293" t="s">
        <v>785</v>
      </c>
      <c r="D188" s="72" t="s">
        <v>335</v>
      </c>
      <c r="E188" s="233">
        <f>F188*(100-F2)/100</f>
        <v>548.93458030320016</v>
      </c>
      <c r="F188" s="428">
        <v>548.93458030320016</v>
      </c>
      <c r="G188" s="230">
        <f>E188/G2</f>
        <v>22.706704459284392</v>
      </c>
      <c r="I188" s="396"/>
      <c r="J188" s="435"/>
      <c r="L188" s="396"/>
    </row>
    <row r="189" spans="1:12" s="17" customFormat="1" ht="11.25" x14ac:dyDescent="0.2">
      <c r="A189" s="69">
        <v>226</v>
      </c>
      <c r="B189" s="70" t="s">
        <v>1210</v>
      </c>
      <c r="C189" s="293" t="s">
        <v>785</v>
      </c>
      <c r="D189" s="72" t="s">
        <v>264</v>
      </c>
      <c r="E189" s="233">
        <f>F189*(100-F2)/100</f>
        <v>520.02234582480014</v>
      </c>
      <c r="F189" s="428">
        <v>520.02234582480014</v>
      </c>
      <c r="G189" s="230">
        <f>E189/G2</f>
        <v>21.51074853463496</v>
      </c>
      <c r="I189" s="396"/>
      <c r="J189" s="435"/>
      <c r="L189" s="396"/>
    </row>
    <row r="190" spans="1:12" s="17" customFormat="1" ht="11.25" x14ac:dyDescent="0.2">
      <c r="A190" s="69">
        <v>213</v>
      </c>
      <c r="B190" s="70" t="s">
        <v>1211</v>
      </c>
      <c r="C190" s="293" t="s">
        <v>785</v>
      </c>
      <c r="D190" s="72" t="s">
        <v>265</v>
      </c>
      <c r="E190" s="233">
        <f>F190*(100-F2)/100</f>
        <v>548.93458030320016</v>
      </c>
      <c r="F190" s="428">
        <v>548.93458030320016</v>
      </c>
      <c r="G190" s="230">
        <f>E190/G2</f>
        <v>22.706704459284392</v>
      </c>
      <c r="I190" s="396"/>
      <c r="J190" s="435"/>
      <c r="L190" s="396"/>
    </row>
    <row r="191" spans="1:12" s="17" customFormat="1" ht="11.25" x14ac:dyDescent="0.2">
      <c r="A191" s="487">
        <v>261</v>
      </c>
      <c r="B191" s="488" t="s">
        <v>1382</v>
      </c>
      <c r="C191" s="489" t="s">
        <v>785</v>
      </c>
      <c r="D191" s="490" t="s">
        <v>1383</v>
      </c>
      <c r="E191" s="233">
        <f>F191*(100-F2)/100</f>
        <v>548.92999999999995</v>
      </c>
      <c r="F191" s="428">
        <v>548.92999999999995</v>
      </c>
      <c r="G191" s="230">
        <f>E191/G2</f>
        <v>22.706514994829366</v>
      </c>
      <c r="I191" s="396"/>
      <c r="J191" s="435"/>
      <c r="L191" s="396"/>
    </row>
    <row r="192" spans="1:12" s="17" customFormat="1" ht="11.25" x14ac:dyDescent="0.2">
      <c r="A192" s="69">
        <v>217</v>
      </c>
      <c r="B192" s="70" t="s">
        <v>1212</v>
      </c>
      <c r="C192" s="293" t="s">
        <v>785</v>
      </c>
      <c r="D192" s="72" t="s">
        <v>266</v>
      </c>
      <c r="E192" s="233">
        <f>F192*(100-F2)/100</f>
        <v>1333.5313789980003</v>
      </c>
      <c r="F192" s="428">
        <v>1333.5313789980003</v>
      </c>
      <c r="G192" s="230">
        <f>E192/G2</f>
        <v>55.161587549038273</v>
      </c>
      <c r="I192" s="396"/>
      <c r="J192" s="435"/>
      <c r="L192" s="396"/>
    </row>
    <row r="193" spans="1:12" s="17" customFormat="1" ht="11.25" x14ac:dyDescent="0.2">
      <c r="A193" s="69">
        <v>227</v>
      </c>
      <c r="B193" s="70" t="s">
        <v>1213</v>
      </c>
      <c r="C193" s="293" t="s">
        <v>785</v>
      </c>
      <c r="D193" s="72" t="s">
        <v>283</v>
      </c>
      <c r="E193" s="233">
        <f>F193*(100-F2)/100</f>
        <v>1360.8680784426003</v>
      </c>
      <c r="F193" s="428">
        <v>1360.8680784426003</v>
      </c>
      <c r="G193" s="230">
        <f>E193/G2</f>
        <v>56.29237139369598</v>
      </c>
      <c r="I193" s="396"/>
      <c r="J193" s="435"/>
      <c r="L193" s="396"/>
    </row>
    <row r="194" spans="1:12" s="17" customFormat="1" ht="11.25" x14ac:dyDescent="0.2">
      <c r="A194" s="69">
        <v>330</v>
      </c>
      <c r="B194" s="70" t="s">
        <v>1214</v>
      </c>
      <c r="C194" s="293" t="s">
        <v>785</v>
      </c>
      <c r="D194" s="72" t="s">
        <v>275</v>
      </c>
      <c r="E194" s="233">
        <f>F194*(100-F2)/100</f>
        <v>1333.5313789980003</v>
      </c>
      <c r="F194" s="428">
        <v>1333.5313789980003</v>
      </c>
      <c r="G194" s="230">
        <f>E194/G2</f>
        <v>55.161587549038273</v>
      </c>
      <c r="I194" s="396"/>
      <c r="J194" s="435"/>
      <c r="L194" s="396"/>
    </row>
    <row r="195" spans="1:12" s="17" customFormat="1" ht="11.25" x14ac:dyDescent="0.2">
      <c r="A195" s="69">
        <v>331</v>
      </c>
      <c r="B195" s="70" t="s">
        <v>1215</v>
      </c>
      <c r="C195" s="293" t="s">
        <v>785</v>
      </c>
      <c r="D195" s="72" t="s">
        <v>284</v>
      </c>
      <c r="E195" s="233">
        <f>F195*(100-F2)/100</f>
        <v>1360.8680784426003</v>
      </c>
      <c r="F195" s="428">
        <v>1360.8680784426003</v>
      </c>
      <c r="G195" s="230">
        <f>E195/G2</f>
        <v>56.29237139369598</v>
      </c>
      <c r="I195" s="396"/>
      <c r="J195" s="435"/>
      <c r="L195" s="396"/>
    </row>
    <row r="196" spans="1:12" s="76" customFormat="1" ht="11.25" x14ac:dyDescent="0.2">
      <c r="A196" s="69">
        <v>332</v>
      </c>
      <c r="B196" s="70" t="s">
        <v>1216</v>
      </c>
      <c r="C196" s="293" t="s">
        <v>785</v>
      </c>
      <c r="D196" s="72" t="s">
        <v>285</v>
      </c>
      <c r="E196" s="233">
        <f>F196*(100-F2)/100</f>
        <v>1333.5313789980003</v>
      </c>
      <c r="F196" s="429">
        <v>1333.5313789980003</v>
      </c>
      <c r="G196" s="230">
        <f>E196/G2</f>
        <v>55.161587549038273</v>
      </c>
      <c r="I196" s="396"/>
      <c r="J196" s="437"/>
      <c r="L196" s="266"/>
    </row>
    <row r="197" spans="1:12" s="76" customFormat="1" ht="11.25" x14ac:dyDescent="0.2">
      <c r="A197" s="69">
        <v>333</v>
      </c>
      <c r="B197" s="70" t="s">
        <v>1217</v>
      </c>
      <c r="C197" s="293" t="s">
        <v>785</v>
      </c>
      <c r="D197" s="72" t="s">
        <v>286</v>
      </c>
      <c r="E197" s="233">
        <f>F197*(100-F2)/100</f>
        <v>1360.8680784426003</v>
      </c>
      <c r="F197" s="429">
        <v>1360.8680784426003</v>
      </c>
      <c r="G197" s="230">
        <f>E197/G2</f>
        <v>56.29237139369598</v>
      </c>
      <c r="I197" s="396"/>
      <c r="J197" s="437"/>
      <c r="L197" s="266"/>
    </row>
    <row r="198" spans="1:12" s="76" customFormat="1" ht="11.25" x14ac:dyDescent="0.2">
      <c r="A198" s="69">
        <v>334</v>
      </c>
      <c r="B198" s="70" t="s">
        <v>1218</v>
      </c>
      <c r="C198" s="293" t="s">
        <v>785</v>
      </c>
      <c r="D198" s="72" t="s">
        <v>277</v>
      </c>
      <c r="E198" s="233">
        <f>F198*(100-F2)/100</f>
        <v>1333.5313789980003</v>
      </c>
      <c r="F198" s="429">
        <v>1333.5313789980003</v>
      </c>
      <c r="G198" s="230">
        <f>E198/G2</f>
        <v>55.161587549038273</v>
      </c>
      <c r="I198" s="396"/>
      <c r="J198" s="437"/>
      <c r="L198" s="266"/>
    </row>
    <row r="199" spans="1:12" s="76" customFormat="1" ht="11.25" x14ac:dyDescent="0.2">
      <c r="A199" s="69">
        <v>335</v>
      </c>
      <c r="B199" s="70" t="s">
        <v>1219</v>
      </c>
      <c r="C199" s="293" t="s">
        <v>785</v>
      </c>
      <c r="D199" s="72" t="s">
        <v>287</v>
      </c>
      <c r="E199" s="233">
        <f>F199*(100-F2)/100</f>
        <v>1360.8680784426003</v>
      </c>
      <c r="F199" s="429">
        <v>1360.8680784426003</v>
      </c>
      <c r="G199" s="230">
        <f>E199/G2</f>
        <v>56.29237139369598</v>
      </c>
      <c r="I199" s="396"/>
      <c r="J199" s="437"/>
      <c r="L199" s="266"/>
    </row>
    <row r="200" spans="1:12" s="17" customFormat="1" ht="11.25" x14ac:dyDescent="0.2">
      <c r="A200" s="69">
        <v>512</v>
      </c>
      <c r="B200" s="70" t="s">
        <v>1220</v>
      </c>
      <c r="C200" s="293" t="s">
        <v>785</v>
      </c>
      <c r="D200" s="72" t="s">
        <v>267</v>
      </c>
      <c r="E200" s="233">
        <f>F200*(100-F2)/100</f>
        <v>1333.5313789980003</v>
      </c>
      <c r="F200" s="428">
        <v>1333.5313789980003</v>
      </c>
      <c r="G200" s="230">
        <f>E200/G2</f>
        <v>55.161587549038273</v>
      </c>
      <c r="I200" s="396"/>
      <c r="J200" s="435"/>
      <c r="L200" s="396"/>
    </row>
    <row r="201" spans="1:12" s="17" customFormat="1" ht="11.25" x14ac:dyDescent="0.2">
      <c r="A201" s="69">
        <v>513</v>
      </c>
      <c r="B201" s="70" t="s">
        <v>1221</v>
      </c>
      <c r="C201" s="293" t="s">
        <v>785</v>
      </c>
      <c r="D201" s="72" t="s">
        <v>288</v>
      </c>
      <c r="E201" s="233">
        <f>F201*(100-F2)/100</f>
        <v>1360.8680784426003</v>
      </c>
      <c r="F201" s="428">
        <v>1360.8680784426003</v>
      </c>
      <c r="G201" s="230">
        <f>E201/G2</f>
        <v>56.29237139369598</v>
      </c>
      <c r="I201" s="396"/>
      <c r="J201" s="435"/>
      <c r="L201" s="396"/>
    </row>
    <row r="202" spans="1:12" s="17" customFormat="1" ht="11.25" x14ac:dyDescent="0.2">
      <c r="A202" s="69">
        <v>514</v>
      </c>
      <c r="B202" s="70" t="s">
        <v>1222</v>
      </c>
      <c r="C202" s="293" t="s">
        <v>785</v>
      </c>
      <c r="D202" s="72" t="s">
        <v>268</v>
      </c>
      <c r="E202" s="233">
        <f>F202*(100-F2)/100</f>
        <v>1333.5313789980003</v>
      </c>
      <c r="F202" s="428">
        <v>1333.5313789980003</v>
      </c>
      <c r="G202" s="230">
        <f>E202/G2</f>
        <v>55.161587549038273</v>
      </c>
      <c r="I202" s="396"/>
      <c r="J202" s="435"/>
      <c r="L202" s="396"/>
    </row>
    <row r="203" spans="1:12" s="17" customFormat="1" ht="11.25" x14ac:dyDescent="0.2">
      <c r="A203" s="69">
        <v>515</v>
      </c>
      <c r="B203" s="70" t="s">
        <v>1223</v>
      </c>
      <c r="C203" s="293" t="s">
        <v>785</v>
      </c>
      <c r="D203" s="72" t="s">
        <v>289</v>
      </c>
      <c r="E203" s="233">
        <f>F203*(100-F2)/100</f>
        <v>1360.8680784426003</v>
      </c>
      <c r="F203" s="428">
        <v>1360.8680784426003</v>
      </c>
      <c r="G203" s="230">
        <f>E203/G2</f>
        <v>56.29237139369598</v>
      </c>
      <c r="I203" s="396"/>
      <c r="J203" s="435"/>
      <c r="L203" s="396"/>
    </row>
    <row r="204" spans="1:12" s="17" customFormat="1" ht="11.25" x14ac:dyDescent="0.2">
      <c r="A204" s="69"/>
      <c r="B204" s="70" t="s">
        <v>1224</v>
      </c>
      <c r="C204" s="199">
        <v>1</v>
      </c>
      <c r="D204" s="60" t="s">
        <v>255</v>
      </c>
      <c r="E204" s="233">
        <f>F204*(100-F2)/100</f>
        <v>2827.1975354532001</v>
      </c>
      <c r="F204" s="428">
        <v>2827.1975354532001</v>
      </c>
      <c r="G204" s="230">
        <f>E204/G2</f>
        <v>116.94715761957394</v>
      </c>
      <c r="I204" s="396"/>
      <c r="J204" s="435"/>
      <c r="L204" s="396"/>
    </row>
    <row r="205" spans="1:12" s="17" customFormat="1" ht="12" thickBot="1" x14ac:dyDescent="0.25">
      <c r="A205" s="77"/>
      <c r="B205" s="84" t="s">
        <v>336</v>
      </c>
      <c r="C205" s="294">
        <v>1</v>
      </c>
      <c r="D205" s="61" t="s">
        <v>257</v>
      </c>
      <c r="E205" s="421">
        <f>F205*(100-F2)/100</f>
        <v>1783.6849475172003</v>
      </c>
      <c r="F205" s="431">
        <v>1783.6849475172003</v>
      </c>
      <c r="G205" s="427">
        <f>E205/G2</f>
        <v>73.782210859036198</v>
      </c>
      <c r="I205" s="396"/>
      <c r="J205" s="435"/>
      <c r="L205" s="396"/>
    </row>
    <row r="206" spans="1:12" s="17" customFormat="1" ht="11.25" x14ac:dyDescent="0.2">
      <c r="A206" s="401">
        <v>554</v>
      </c>
      <c r="B206" s="402" t="s">
        <v>1079</v>
      </c>
      <c r="C206" s="403" t="s">
        <v>785</v>
      </c>
      <c r="D206" s="404" t="s">
        <v>1350</v>
      </c>
      <c r="E206" s="442">
        <f>F206*(100-F2)/100</f>
        <v>427.51800000000003</v>
      </c>
      <c r="F206" s="430">
        <v>427.51800000000003</v>
      </c>
      <c r="G206" s="444">
        <f>E206/G2</f>
        <v>17.684301964839712</v>
      </c>
      <c r="I206" s="396"/>
      <c r="J206" s="435"/>
      <c r="L206" s="396"/>
    </row>
    <row r="207" spans="1:12" s="17" customFormat="1" ht="12" thickBot="1" x14ac:dyDescent="0.25">
      <c r="A207" s="383">
        <v>555</v>
      </c>
      <c r="B207" s="384" t="s">
        <v>1080</v>
      </c>
      <c r="C207" s="385" t="s">
        <v>785</v>
      </c>
      <c r="D207" s="400" t="s">
        <v>1351</v>
      </c>
      <c r="E207" s="443">
        <f>F207*(100-F2)/100</f>
        <v>441.12600000000003</v>
      </c>
      <c r="F207" s="431">
        <v>441.12600000000009</v>
      </c>
      <c r="G207" s="445">
        <f>E207/G2</f>
        <v>18.247197518097209</v>
      </c>
      <c r="I207" s="396"/>
      <c r="J207" s="435"/>
      <c r="L207" s="396"/>
    </row>
    <row r="208" spans="1:12" s="17" customFormat="1" ht="11.25" x14ac:dyDescent="0.2">
      <c r="A208" s="62">
        <v>26</v>
      </c>
      <c r="B208" s="63" t="s">
        <v>337</v>
      </c>
      <c r="C208" s="293" t="s">
        <v>785</v>
      </c>
      <c r="D208" s="65" t="s">
        <v>326</v>
      </c>
      <c r="E208" s="420">
        <f>F208*(100-F2)/100</f>
        <v>489.88800000000003</v>
      </c>
      <c r="F208" s="430">
        <v>489.88800000000003</v>
      </c>
      <c r="G208" s="426">
        <f>E208/G2</f>
        <v>20.264239917269908</v>
      </c>
      <c r="I208" s="396"/>
      <c r="J208" s="435"/>
      <c r="L208" s="396"/>
    </row>
    <row r="209" spans="1:12" s="17" customFormat="1" ht="11.25" x14ac:dyDescent="0.2">
      <c r="A209" s="69">
        <v>27</v>
      </c>
      <c r="B209" s="70" t="s">
        <v>338</v>
      </c>
      <c r="C209" s="293" t="s">
        <v>785</v>
      </c>
      <c r="D209" s="72" t="s">
        <v>328</v>
      </c>
      <c r="E209" s="233">
        <f>F209*(100-F2)/100</f>
        <v>502.36200000000014</v>
      </c>
      <c r="F209" s="428">
        <v>502.36200000000008</v>
      </c>
      <c r="G209" s="230">
        <f>E209/G2</f>
        <v>20.780227507755953</v>
      </c>
      <c r="I209" s="396"/>
      <c r="J209" s="435"/>
      <c r="L209" s="396"/>
    </row>
    <row r="210" spans="1:12" s="17" customFormat="1" ht="11.25" x14ac:dyDescent="0.2">
      <c r="A210" s="69">
        <v>28</v>
      </c>
      <c r="B210" s="70" t="s">
        <v>1225</v>
      </c>
      <c r="C210" s="293" t="s">
        <v>785</v>
      </c>
      <c r="D210" s="72" t="s">
        <v>332</v>
      </c>
      <c r="E210" s="233">
        <f>F210*(100-F2)/100</f>
        <v>620.68466678400011</v>
      </c>
      <c r="F210" s="428">
        <v>620.68466678400011</v>
      </c>
      <c r="G210" s="230">
        <f>E210/G2</f>
        <v>25.674650125501554</v>
      </c>
      <c r="I210" s="396"/>
      <c r="J210" s="435"/>
      <c r="L210" s="396"/>
    </row>
    <row r="211" spans="1:12" s="17" customFormat="1" ht="11.25" x14ac:dyDescent="0.2">
      <c r="A211" s="69">
        <v>29</v>
      </c>
      <c r="B211" s="70" t="s">
        <v>1226</v>
      </c>
      <c r="C211" s="293" t="s">
        <v>785</v>
      </c>
      <c r="D211" s="72" t="s">
        <v>333</v>
      </c>
      <c r="E211" s="233">
        <f>F211*(100-F2)/100</f>
        <v>648.27065197440015</v>
      </c>
      <c r="F211" s="446">
        <v>648.27065197440015</v>
      </c>
      <c r="G211" s="230">
        <f>E211/G2</f>
        <v>26.815745686634958</v>
      </c>
      <c r="I211" s="396"/>
      <c r="J211" s="441"/>
      <c r="L211" s="396"/>
    </row>
    <row r="212" spans="1:12" s="100" customFormat="1" ht="11.25" x14ac:dyDescent="0.2">
      <c r="A212" s="69">
        <v>30</v>
      </c>
      <c r="B212" s="70" t="s">
        <v>1227</v>
      </c>
      <c r="C212" s="293" t="s">
        <v>785</v>
      </c>
      <c r="D212" s="72" t="s">
        <v>339</v>
      </c>
      <c r="E212" s="233">
        <f>F212*(100-F2)/100</f>
        <v>620.67999999999995</v>
      </c>
      <c r="F212" s="446">
        <v>620.67999999999995</v>
      </c>
      <c r="G212" s="230">
        <f>E212/G2</f>
        <v>25.674457083764217</v>
      </c>
      <c r="I212" s="396"/>
      <c r="J212" s="441"/>
      <c r="L212" s="408"/>
    </row>
    <row r="213" spans="1:12" s="100" customFormat="1" ht="11.25" x14ac:dyDescent="0.2">
      <c r="A213" s="69">
        <v>31</v>
      </c>
      <c r="B213" s="70" t="s">
        <v>1228</v>
      </c>
      <c r="C213" s="293" t="s">
        <v>785</v>
      </c>
      <c r="D213" s="72" t="s">
        <v>340</v>
      </c>
      <c r="E213" s="233">
        <f>F213*(100-F2)/100</f>
        <v>648.27065197440015</v>
      </c>
      <c r="F213" s="446">
        <v>648.27065197440015</v>
      </c>
      <c r="G213" s="230">
        <f>E213/G2</f>
        <v>26.815745686634958</v>
      </c>
      <c r="I213" s="396"/>
      <c r="J213" s="441"/>
      <c r="L213" s="408"/>
    </row>
    <row r="214" spans="1:12" s="17" customFormat="1" ht="11.25" x14ac:dyDescent="0.2">
      <c r="A214" s="69">
        <v>740</v>
      </c>
      <c r="B214" s="70" t="s">
        <v>1229</v>
      </c>
      <c r="C214" s="293" t="s">
        <v>785</v>
      </c>
      <c r="D214" s="72" t="s">
        <v>264</v>
      </c>
      <c r="E214" s="233">
        <f>F214*(100-F2)/100</f>
        <v>620.68466678400011</v>
      </c>
      <c r="F214" s="446">
        <v>620.68466678400011</v>
      </c>
      <c r="G214" s="230">
        <f>E214/G2</f>
        <v>25.674650125501554</v>
      </c>
      <c r="I214" s="396"/>
      <c r="J214" s="441"/>
      <c r="L214" s="396"/>
    </row>
    <row r="215" spans="1:12" s="76" customFormat="1" ht="11.25" x14ac:dyDescent="0.2">
      <c r="A215" s="69">
        <v>741</v>
      </c>
      <c r="B215" s="70" t="s">
        <v>1230</v>
      </c>
      <c r="C215" s="293" t="s">
        <v>785</v>
      </c>
      <c r="D215" s="72" t="s">
        <v>265</v>
      </c>
      <c r="E215" s="233">
        <f>F215*(100-F2)/100</f>
        <v>648.27065197440015</v>
      </c>
      <c r="F215" s="429">
        <v>648.27065197440015</v>
      </c>
      <c r="G215" s="230">
        <f>E215/G2</f>
        <v>26.815745686634958</v>
      </c>
      <c r="I215" s="396"/>
      <c r="J215" s="437"/>
      <c r="L215" s="266"/>
    </row>
    <row r="216" spans="1:12" s="76" customFormat="1" ht="11.25" x14ac:dyDescent="0.2">
      <c r="A216" s="487">
        <v>262</v>
      </c>
      <c r="B216" s="488" t="s">
        <v>1384</v>
      </c>
      <c r="C216" s="489" t="s">
        <v>785</v>
      </c>
      <c r="D216" s="490" t="s">
        <v>1383</v>
      </c>
      <c r="E216" s="233">
        <f>F216*(100-F2)/100</f>
        <v>648.27</v>
      </c>
      <c r="F216" s="429">
        <v>648.27</v>
      </c>
      <c r="G216" s="230">
        <f>E216/G2</f>
        <v>26.815718717683556</v>
      </c>
      <c r="I216" s="396"/>
      <c r="J216" s="437"/>
      <c r="L216" s="266"/>
    </row>
    <row r="217" spans="1:12" s="17" customFormat="1" ht="11.25" x14ac:dyDescent="0.2">
      <c r="A217" s="69">
        <v>742</v>
      </c>
      <c r="B217" s="70" t="s">
        <v>1231</v>
      </c>
      <c r="C217" s="293" t="s">
        <v>785</v>
      </c>
      <c r="D217" s="72" t="s">
        <v>266</v>
      </c>
      <c r="E217" s="233">
        <f>F217*(100-F2)/100</f>
        <v>1630.7659485935999</v>
      </c>
      <c r="F217" s="428">
        <v>1630.7659485935999</v>
      </c>
      <c r="G217" s="230">
        <f>E217/G2</f>
        <v>67.456709352372272</v>
      </c>
      <c r="I217" s="396"/>
      <c r="J217" s="435"/>
      <c r="L217" s="396"/>
    </row>
    <row r="218" spans="1:12" s="17" customFormat="1" ht="11.25" x14ac:dyDescent="0.2">
      <c r="A218" s="69">
        <v>485</v>
      </c>
      <c r="B218" s="70" t="s">
        <v>1232</v>
      </c>
      <c r="C218" s="293" t="s">
        <v>785</v>
      </c>
      <c r="D218" s="72" t="s">
        <v>267</v>
      </c>
      <c r="E218" s="233">
        <f>F218*(100-F2)/100</f>
        <v>1630.7659485935999</v>
      </c>
      <c r="F218" s="428">
        <v>1630.7659485935999</v>
      </c>
      <c r="G218" s="230">
        <f>E218/G2</f>
        <v>67.456709352372272</v>
      </c>
      <c r="I218" s="396"/>
      <c r="J218" s="435"/>
      <c r="L218" s="396"/>
    </row>
    <row r="219" spans="1:12" s="17" customFormat="1" ht="11.25" x14ac:dyDescent="0.2">
      <c r="A219" s="69">
        <v>498</v>
      </c>
      <c r="B219" s="70" t="s">
        <v>1233</v>
      </c>
      <c r="C219" s="293" t="s">
        <v>785</v>
      </c>
      <c r="D219" s="72" t="s">
        <v>288</v>
      </c>
      <c r="E219" s="233">
        <f>F219*(100-F2)/100</f>
        <v>1665.4571915435999</v>
      </c>
      <c r="F219" s="428">
        <v>1665.4571915436002</v>
      </c>
      <c r="G219" s="230">
        <f>E219/G2</f>
        <v>68.891714231379524</v>
      </c>
      <c r="I219" s="396"/>
      <c r="J219" s="435"/>
      <c r="L219" s="396"/>
    </row>
    <row r="220" spans="1:12" s="17" customFormat="1" ht="11.25" x14ac:dyDescent="0.2">
      <c r="A220" s="69">
        <v>499</v>
      </c>
      <c r="B220" s="70" t="s">
        <v>1234</v>
      </c>
      <c r="C220" s="293" t="s">
        <v>785</v>
      </c>
      <c r="D220" s="72" t="s">
        <v>268</v>
      </c>
      <c r="E220" s="233">
        <f>F220*(100-F2)/100</f>
        <v>1630.7659485935999</v>
      </c>
      <c r="F220" s="428">
        <v>1630.7659485935999</v>
      </c>
      <c r="G220" s="230">
        <f>E220/G2</f>
        <v>67.456709352372272</v>
      </c>
      <c r="I220" s="396"/>
      <c r="J220" s="435"/>
      <c r="L220" s="396"/>
    </row>
    <row r="221" spans="1:12" s="17" customFormat="1" ht="11.25" x14ac:dyDescent="0.2">
      <c r="A221" s="69">
        <v>516</v>
      </c>
      <c r="B221" s="70" t="s">
        <v>1235</v>
      </c>
      <c r="C221" s="293" t="s">
        <v>785</v>
      </c>
      <c r="D221" s="72" t="s">
        <v>289</v>
      </c>
      <c r="E221" s="233">
        <f>F221*(100-F2)/100</f>
        <v>1665.4571915435999</v>
      </c>
      <c r="F221" s="428">
        <v>1665.4571915436002</v>
      </c>
      <c r="G221" s="230">
        <f>E221/G2</f>
        <v>68.891714231379524</v>
      </c>
      <c r="I221" s="396"/>
      <c r="J221" s="435"/>
      <c r="L221" s="396"/>
    </row>
    <row r="222" spans="1:12" s="17" customFormat="1" ht="11.25" x14ac:dyDescent="0.2">
      <c r="A222" s="69"/>
      <c r="B222" s="70" t="s">
        <v>1236</v>
      </c>
      <c r="C222" s="199">
        <v>1</v>
      </c>
      <c r="D222" s="60" t="s">
        <v>255</v>
      </c>
      <c r="E222" s="233">
        <f>F222*(100-F2)/100</f>
        <v>2984.4182485026004</v>
      </c>
      <c r="F222" s="428">
        <v>2984.4182485026004</v>
      </c>
      <c r="G222" s="230">
        <f>E222/G2</f>
        <v>123.45059973123476</v>
      </c>
      <c r="I222" s="396"/>
      <c r="J222" s="435"/>
      <c r="L222" s="396"/>
    </row>
    <row r="223" spans="1:12" s="17" customFormat="1" ht="12" thickBot="1" x14ac:dyDescent="0.25">
      <c r="A223" s="77"/>
      <c r="B223" s="84" t="s">
        <v>341</v>
      </c>
      <c r="C223" s="294">
        <v>1</v>
      </c>
      <c r="D223" s="61" t="s">
        <v>257</v>
      </c>
      <c r="E223" s="421">
        <f>F223*(100-F2)/100</f>
        <v>2102.7056176854003</v>
      </c>
      <c r="F223" s="431">
        <v>2102.7056176854003</v>
      </c>
      <c r="G223" s="427">
        <f>E223/G2</f>
        <v>86.978515726386775</v>
      </c>
      <c r="I223" s="396"/>
      <c r="J223" s="435"/>
      <c r="L223" s="396"/>
    </row>
    <row r="224" spans="1:12" s="17" customFormat="1" ht="11.25" x14ac:dyDescent="0.2">
      <c r="A224" s="62">
        <v>141</v>
      </c>
      <c r="B224" s="63" t="s">
        <v>342</v>
      </c>
      <c r="C224" s="287" t="s">
        <v>788</v>
      </c>
      <c r="D224" s="65" t="s">
        <v>326</v>
      </c>
      <c r="E224" s="420">
        <f>F224*(100-F2)/100</f>
        <v>593.74350000000004</v>
      </c>
      <c r="F224" s="430">
        <v>593.74350000000004</v>
      </c>
      <c r="G224" s="426">
        <f>E224/G2</f>
        <v>24.560227507755947</v>
      </c>
      <c r="I224" s="396"/>
      <c r="J224" s="435"/>
      <c r="L224" s="396"/>
    </row>
    <row r="225" spans="1:12" s="17" customFormat="1" ht="11.25" x14ac:dyDescent="0.2">
      <c r="A225" s="69">
        <v>142</v>
      </c>
      <c r="B225" s="70" t="s">
        <v>343</v>
      </c>
      <c r="C225" s="287" t="s">
        <v>788</v>
      </c>
      <c r="D225" s="72" t="s">
        <v>328</v>
      </c>
      <c r="E225" s="233">
        <f>F225*(100-F2)/100</f>
        <v>609.96600000000001</v>
      </c>
      <c r="F225" s="428">
        <v>609.96600000000001</v>
      </c>
      <c r="G225" s="230">
        <f>E225/G2</f>
        <v>25.23127197518097</v>
      </c>
      <c r="I225" s="396"/>
      <c r="J225" s="435"/>
      <c r="L225" s="396"/>
    </row>
    <row r="226" spans="1:12" s="17" customFormat="1" ht="11.25" x14ac:dyDescent="0.2">
      <c r="A226" s="69">
        <v>386</v>
      </c>
      <c r="B226" s="70" t="s">
        <v>1237</v>
      </c>
      <c r="C226" s="287" t="s">
        <v>788</v>
      </c>
      <c r="D226" s="72" t="s">
        <v>332</v>
      </c>
      <c r="E226" s="233">
        <f>F226*(100-F2)/100</f>
        <v>775.53304264800022</v>
      </c>
      <c r="F226" s="428">
        <v>775.53304264800022</v>
      </c>
      <c r="G226" s="230">
        <f>E226/G2</f>
        <v>32.079960399089977</v>
      </c>
      <c r="I226" s="396"/>
      <c r="J226" s="435"/>
      <c r="L226" s="396"/>
    </row>
    <row r="227" spans="1:12" s="17" customFormat="1" ht="11.25" x14ac:dyDescent="0.2">
      <c r="A227" s="69">
        <v>389</v>
      </c>
      <c r="B227" s="70" t="s">
        <v>1238</v>
      </c>
      <c r="C227" s="287" t="s">
        <v>788</v>
      </c>
      <c r="D227" s="72" t="s">
        <v>333</v>
      </c>
      <c r="E227" s="233">
        <f>F227*(100-F2)/100</f>
        <v>799.26401646000022</v>
      </c>
      <c r="F227" s="428">
        <v>799.26401646000022</v>
      </c>
      <c r="G227" s="230">
        <f>E227/G2</f>
        <v>33.061593235160295</v>
      </c>
      <c r="I227" s="396"/>
      <c r="J227" s="435"/>
      <c r="L227" s="396"/>
    </row>
    <row r="228" spans="1:12" s="17" customFormat="1" ht="11.25" x14ac:dyDescent="0.2">
      <c r="A228" s="69">
        <v>224</v>
      </c>
      <c r="B228" s="70" t="s">
        <v>1239</v>
      </c>
      <c r="C228" s="287" t="s">
        <v>788</v>
      </c>
      <c r="D228" s="72" t="s">
        <v>264</v>
      </c>
      <c r="E228" s="233">
        <f>F228*(100-F2)/100</f>
        <v>775.53304264800022</v>
      </c>
      <c r="F228" s="428">
        <v>775.53304264800022</v>
      </c>
      <c r="G228" s="230">
        <f>E228/G2</f>
        <v>32.079960399089977</v>
      </c>
      <c r="I228" s="396"/>
      <c r="J228" s="435"/>
      <c r="L228" s="396"/>
    </row>
    <row r="229" spans="1:12" s="17" customFormat="1" ht="11.25" x14ac:dyDescent="0.2">
      <c r="A229" s="69">
        <v>214</v>
      </c>
      <c r="B229" s="70" t="s">
        <v>1240</v>
      </c>
      <c r="C229" s="287" t="s">
        <v>788</v>
      </c>
      <c r="D229" s="72" t="s">
        <v>265</v>
      </c>
      <c r="E229" s="233">
        <f>F229*(100-F2)/100</f>
        <v>799.26401646000022</v>
      </c>
      <c r="F229" s="428">
        <v>799.26401646000022</v>
      </c>
      <c r="G229" s="230">
        <f>E229/G2</f>
        <v>33.061593235160295</v>
      </c>
      <c r="I229" s="396"/>
      <c r="J229" s="435"/>
      <c r="L229" s="396"/>
    </row>
    <row r="230" spans="1:12" s="17" customFormat="1" ht="11.25" x14ac:dyDescent="0.2">
      <c r="A230" s="69">
        <v>220</v>
      </c>
      <c r="B230" s="70" t="s">
        <v>1241</v>
      </c>
      <c r="C230" s="287" t="s">
        <v>788</v>
      </c>
      <c r="D230" s="72" t="s">
        <v>266</v>
      </c>
      <c r="E230" s="233">
        <f>F230*(100-F2)/100</f>
        <v>1620.5105563920004</v>
      </c>
      <c r="F230" s="428">
        <v>1620.5105563920004</v>
      </c>
      <c r="G230" s="230">
        <f>E230/G2</f>
        <v>67.032494576711485</v>
      </c>
      <c r="I230" s="396"/>
      <c r="J230" s="435"/>
      <c r="L230" s="396"/>
    </row>
    <row r="231" spans="1:12" s="17" customFormat="1" ht="11.25" x14ac:dyDescent="0.2">
      <c r="A231" s="69">
        <v>221</v>
      </c>
      <c r="B231" s="70" t="s">
        <v>1242</v>
      </c>
      <c r="C231" s="287" t="s">
        <v>788</v>
      </c>
      <c r="D231" s="72" t="s">
        <v>283</v>
      </c>
      <c r="E231" s="233">
        <f>F231*(100-F2)/100</f>
        <v>1649.3208076799995</v>
      </c>
      <c r="F231" s="428">
        <v>1649.3208076799997</v>
      </c>
      <c r="G231" s="230">
        <f>E231/G2</f>
        <v>68.224231961944128</v>
      </c>
      <c r="I231" s="396"/>
      <c r="J231" s="435"/>
      <c r="L231" s="396"/>
    </row>
    <row r="232" spans="1:12" s="17" customFormat="1" ht="11.25" x14ac:dyDescent="0.2">
      <c r="A232" s="69">
        <v>229</v>
      </c>
      <c r="B232" s="101" t="s">
        <v>1243</v>
      </c>
      <c r="C232" s="287" t="s">
        <v>788</v>
      </c>
      <c r="D232" s="72" t="s">
        <v>275</v>
      </c>
      <c r="E232" s="233">
        <f>F232*(100-F2)/100</f>
        <v>1620.5105563920004</v>
      </c>
      <c r="F232" s="428">
        <v>1620.5105563920004</v>
      </c>
      <c r="G232" s="230">
        <f>E232/G2</f>
        <v>67.032494576711485</v>
      </c>
      <c r="I232" s="396"/>
      <c r="J232" s="435"/>
      <c r="L232" s="396"/>
    </row>
    <row r="233" spans="1:12" s="17" customFormat="1" ht="11.25" x14ac:dyDescent="0.2">
      <c r="A233" s="69">
        <v>288</v>
      </c>
      <c r="B233" s="70" t="s">
        <v>1244</v>
      </c>
      <c r="C233" s="287" t="s">
        <v>788</v>
      </c>
      <c r="D233" s="72" t="s">
        <v>284</v>
      </c>
      <c r="E233" s="233">
        <f>F233*(100-F2)/100</f>
        <v>1649.3208076799995</v>
      </c>
      <c r="F233" s="428">
        <v>1649.3208076799997</v>
      </c>
      <c r="G233" s="230">
        <f>E233/G2</f>
        <v>68.224231961944128</v>
      </c>
      <c r="I233" s="396"/>
      <c r="J233" s="435"/>
      <c r="L233" s="396"/>
    </row>
    <row r="234" spans="1:12" s="17" customFormat="1" ht="11.25" x14ac:dyDescent="0.2">
      <c r="A234" s="69">
        <v>303</v>
      </c>
      <c r="B234" s="70" t="s">
        <v>1245</v>
      </c>
      <c r="C234" s="287" t="s">
        <v>788</v>
      </c>
      <c r="D234" s="72" t="s">
        <v>285</v>
      </c>
      <c r="E234" s="233">
        <f>F234*(100-F2)/100</f>
        <v>1620.5105563920004</v>
      </c>
      <c r="F234" s="428">
        <v>1620.5105563920004</v>
      </c>
      <c r="G234" s="230">
        <f>E234/G2</f>
        <v>67.032494576711485</v>
      </c>
      <c r="I234" s="396"/>
      <c r="J234" s="435"/>
      <c r="L234" s="396"/>
    </row>
    <row r="235" spans="1:12" s="17" customFormat="1" ht="11.25" x14ac:dyDescent="0.2">
      <c r="A235" s="69">
        <v>304</v>
      </c>
      <c r="B235" s="70" t="s">
        <v>1246</v>
      </c>
      <c r="C235" s="287" t="s">
        <v>788</v>
      </c>
      <c r="D235" s="72" t="s">
        <v>286</v>
      </c>
      <c r="E235" s="233">
        <f>F235*(100-F2)/100</f>
        <v>1649.3208076799995</v>
      </c>
      <c r="F235" s="428">
        <v>1649.3208076799997</v>
      </c>
      <c r="G235" s="230">
        <f>E235/G2</f>
        <v>68.224231961944128</v>
      </c>
      <c r="I235" s="396"/>
      <c r="J235" s="435"/>
      <c r="L235" s="396"/>
    </row>
    <row r="236" spans="1:12" s="17" customFormat="1" ht="11.25" x14ac:dyDescent="0.2">
      <c r="A236" s="69">
        <v>310</v>
      </c>
      <c r="B236" s="70" t="s">
        <v>1247</v>
      </c>
      <c r="C236" s="287" t="s">
        <v>788</v>
      </c>
      <c r="D236" s="72" t="s">
        <v>277</v>
      </c>
      <c r="E236" s="233">
        <f>F236*(100-F2)/100</f>
        <v>1620.5105563920004</v>
      </c>
      <c r="F236" s="428">
        <v>1620.5105563920004</v>
      </c>
      <c r="G236" s="230">
        <f>E236/G2</f>
        <v>67.032494576711485</v>
      </c>
      <c r="I236" s="396"/>
      <c r="J236" s="435"/>
      <c r="L236" s="396"/>
    </row>
    <row r="237" spans="1:12" s="17" customFormat="1" ht="11.25" x14ac:dyDescent="0.2">
      <c r="A237" s="69">
        <v>311</v>
      </c>
      <c r="B237" s="70" t="s">
        <v>1248</v>
      </c>
      <c r="C237" s="287" t="s">
        <v>788</v>
      </c>
      <c r="D237" s="72" t="s">
        <v>287</v>
      </c>
      <c r="E237" s="233">
        <f>F237*(100-F2)/100</f>
        <v>1649.3208076799995</v>
      </c>
      <c r="F237" s="428">
        <v>1649.3208076799997</v>
      </c>
      <c r="G237" s="230">
        <f>E237/G2</f>
        <v>68.224231961944128</v>
      </c>
      <c r="I237" s="396"/>
      <c r="J237" s="435"/>
      <c r="L237" s="396"/>
    </row>
    <row r="238" spans="1:12" s="17" customFormat="1" ht="11.25" x14ac:dyDescent="0.2">
      <c r="A238" s="69">
        <v>392</v>
      </c>
      <c r="B238" s="70" t="s">
        <v>1249</v>
      </c>
      <c r="C238" s="287" t="s">
        <v>788</v>
      </c>
      <c r="D238" s="72" t="s">
        <v>267</v>
      </c>
      <c r="E238" s="233">
        <f>F238*(100-F2)/100</f>
        <v>1620.5105563920004</v>
      </c>
      <c r="F238" s="428">
        <v>1620.5105563920004</v>
      </c>
      <c r="G238" s="230">
        <f>E238/G2</f>
        <v>67.032494576711485</v>
      </c>
      <c r="I238" s="396"/>
      <c r="J238" s="435"/>
      <c r="L238" s="396"/>
    </row>
    <row r="239" spans="1:12" s="17" customFormat="1" ht="11.25" x14ac:dyDescent="0.2">
      <c r="A239" s="69">
        <v>393</v>
      </c>
      <c r="B239" s="70" t="s">
        <v>1250</v>
      </c>
      <c r="C239" s="287" t="s">
        <v>788</v>
      </c>
      <c r="D239" s="72" t="s">
        <v>288</v>
      </c>
      <c r="E239" s="233">
        <f>F239*(100-F2)/100</f>
        <v>1649.3208076799995</v>
      </c>
      <c r="F239" s="428">
        <v>1649.3208076799997</v>
      </c>
      <c r="G239" s="230">
        <f>E239/G2</f>
        <v>68.224231961944128</v>
      </c>
      <c r="I239" s="396"/>
      <c r="J239" s="435"/>
      <c r="L239" s="396"/>
    </row>
    <row r="240" spans="1:12" s="17" customFormat="1" ht="11.25" x14ac:dyDescent="0.2">
      <c r="A240" s="69">
        <v>517</v>
      </c>
      <c r="B240" s="70" t="s">
        <v>1251</v>
      </c>
      <c r="C240" s="287" t="s">
        <v>788</v>
      </c>
      <c r="D240" s="72" t="s">
        <v>268</v>
      </c>
      <c r="E240" s="233">
        <f>F240*(100-F2)/100</f>
        <v>1620.5105563920004</v>
      </c>
      <c r="F240" s="428">
        <v>1620.5105563920004</v>
      </c>
      <c r="G240" s="230">
        <f>E240/G2</f>
        <v>67.032494576711485</v>
      </c>
      <c r="I240" s="396"/>
      <c r="J240" s="435"/>
      <c r="L240" s="396"/>
    </row>
    <row r="241" spans="1:12" s="17" customFormat="1" ht="11.25" x14ac:dyDescent="0.2">
      <c r="A241" s="69">
        <v>518</v>
      </c>
      <c r="B241" s="70" t="s">
        <v>1252</v>
      </c>
      <c r="C241" s="287" t="s">
        <v>788</v>
      </c>
      <c r="D241" s="72" t="s">
        <v>289</v>
      </c>
      <c r="E241" s="233">
        <f>F241*(100-F2)/100</f>
        <v>1649.3208076799995</v>
      </c>
      <c r="F241" s="428">
        <v>1649.3208076799997</v>
      </c>
      <c r="G241" s="230">
        <f>E241/G2</f>
        <v>68.224231961944128</v>
      </c>
      <c r="I241" s="396"/>
      <c r="J241" s="435"/>
      <c r="L241" s="396"/>
    </row>
    <row r="242" spans="1:12" s="17" customFormat="1" ht="11.25" x14ac:dyDescent="0.2">
      <c r="A242" s="69"/>
      <c r="B242" s="70" t="s">
        <v>1253</v>
      </c>
      <c r="C242" s="199">
        <v>1</v>
      </c>
      <c r="D242" s="60" t="s">
        <v>255</v>
      </c>
      <c r="E242" s="233">
        <f>F242*(100-F2)/100</f>
        <v>3176.2641259440002</v>
      </c>
      <c r="F242" s="428">
        <v>3176.2641259439997</v>
      </c>
      <c r="G242" s="230">
        <f>E242/G2</f>
        <v>131.38631337927612</v>
      </c>
      <c r="I242" s="396"/>
      <c r="J242" s="435"/>
      <c r="L242" s="396"/>
    </row>
    <row r="243" spans="1:12" s="17" customFormat="1" ht="12" thickBot="1" x14ac:dyDescent="0.25">
      <c r="A243" s="77"/>
      <c r="B243" s="84" t="s">
        <v>344</v>
      </c>
      <c r="C243" s="294">
        <v>1</v>
      </c>
      <c r="D243" s="61" t="s">
        <v>257</v>
      </c>
      <c r="E243" s="421">
        <f>F243*(100-F2)/100</f>
        <v>2148.2139205799999</v>
      </c>
      <c r="F243" s="431">
        <v>2148.2139205799999</v>
      </c>
      <c r="G243" s="427">
        <f>E243/G2</f>
        <v>88.860968793381588</v>
      </c>
      <c r="I243" s="396"/>
      <c r="J243" s="435"/>
      <c r="L243" s="396"/>
    </row>
    <row r="244" spans="1:12" s="17" customFormat="1" ht="11.25" x14ac:dyDescent="0.2">
      <c r="A244" s="62">
        <v>90</v>
      </c>
      <c r="B244" s="63" t="s">
        <v>345</v>
      </c>
      <c r="C244" s="287" t="s">
        <v>788</v>
      </c>
      <c r="D244" s="65" t="s">
        <v>326</v>
      </c>
      <c r="E244" s="420">
        <f>F244*(100-F2)/100</f>
        <v>848.97750000000019</v>
      </c>
      <c r="F244" s="430">
        <v>848.97750000000008</v>
      </c>
      <c r="G244" s="426">
        <f>E244/G2</f>
        <v>35.117993795243024</v>
      </c>
      <c r="I244" s="396"/>
      <c r="J244" s="435"/>
      <c r="L244" s="396"/>
    </row>
    <row r="245" spans="1:12" s="17" customFormat="1" ht="11.25" x14ac:dyDescent="0.2">
      <c r="A245" s="69">
        <v>91</v>
      </c>
      <c r="B245" s="70" t="s">
        <v>346</v>
      </c>
      <c r="C245" s="287" t="s">
        <v>788</v>
      </c>
      <c r="D245" s="72" t="s">
        <v>328</v>
      </c>
      <c r="E245" s="233">
        <f>F245*(100-F2)/100</f>
        <v>864.11850000000004</v>
      </c>
      <c r="F245" s="428">
        <v>864.11850000000004</v>
      </c>
      <c r="G245" s="230">
        <f>E245/G2</f>
        <v>35.744301964839714</v>
      </c>
      <c r="I245" s="396"/>
      <c r="J245" s="435"/>
      <c r="L245" s="396"/>
    </row>
    <row r="246" spans="1:12" s="17" customFormat="1" ht="11.25" x14ac:dyDescent="0.2">
      <c r="A246" s="69">
        <v>100</v>
      </c>
      <c r="B246" s="70" t="s">
        <v>1254</v>
      </c>
      <c r="C246" s="287" t="s">
        <v>788</v>
      </c>
      <c r="D246" s="72" t="s">
        <v>332</v>
      </c>
      <c r="E246" s="233">
        <f>F246*(100-F2)/100</f>
        <v>1131.3783690300002</v>
      </c>
      <c r="F246" s="428">
        <v>1131.3783690300002</v>
      </c>
      <c r="G246" s="230">
        <f>E246/G2</f>
        <v>46.799518884384703</v>
      </c>
      <c r="I246" s="396"/>
      <c r="J246" s="435"/>
      <c r="L246" s="396"/>
    </row>
    <row r="247" spans="1:12" s="17" customFormat="1" ht="11.25" x14ac:dyDescent="0.2">
      <c r="A247" s="69">
        <v>101</v>
      </c>
      <c r="B247" s="70" t="s">
        <v>1255</v>
      </c>
      <c r="C247" s="287" t="s">
        <v>788</v>
      </c>
      <c r="D247" s="72" t="s">
        <v>333</v>
      </c>
      <c r="E247" s="233">
        <f>F247*(100-F2)/100</f>
        <v>1178.4942842400001</v>
      </c>
      <c r="F247" s="428">
        <v>1178.4942842400001</v>
      </c>
      <c r="G247" s="230">
        <f>E247/G2</f>
        <v>48.748470909617375</v>
      </c>
      <c r="I247" s="396"/>
      <c r="J247" s="435"/>
      <c r="L247" s="396"/>
    </row>
    <row r="248" spans="1:12" s="17" customFormat="1" ht="11.25" x14ac:dyDescent="0.2">
      <c r="A248" s="69">
        <v>225</v>
      </c>
      <c r="B248" s="70" t="s">
        <v>1256</v>
      </c>
      <c r="C248" s="287" t="s">
        <v>788</v>
      </c>
      <c r="D248" s="72" t="s">
        <v>264</v>
      </c>
      <c r="E248" s="233">
        <f>F248*(100-F2)/100</f>
        <v>1131.3783690300002</v>
      </c>
      <c r="F248" s="428">
        <v>1131.3783690300002</v>
      </c>
      <c r="G248" s="230">
        <f>E248/G2</f>
        <v>46.799518884384703</v>
      </c>
      <c r="I248" s="396"/>
      <c r="J248" s="435"/>
      <c r="L248" s="396"/>
    </row>
    <row r="249" spans="1:12" s="17" customFormat="1" ht="11.25" x14ac:dyDescent="0.2">
      <c r="A249" s="69">
        <v>215</v>
      </c>
      <c r="B249" s="70" t="s">
        <v>1257</v>
      </c>
      <c r="C249" s="287" t="s">
        <v>788</v>
      </c>
      <c r="D249" s="72" t="s">
        <v>265</v>
      </c>
      <c r="E249" s="233">
        <f>F249*(100-F2)/100</f>
        <v>1178.4942842400001</v>
      </c>
      <c r="F249" s="428">
        <v>1178.4942842400001</v>
      </c>
      <c r="G249" s="230">
        <f>E249/G2</f>
        <v>48.748470909617375</v>
      </c>
      <c r="I249" s="396"/>
      <c r="J249" s="435"/>
      <c r="L249" s="396"/>
    </row>
    <row r="250" spans="1:12" s="17" customFormat="1" ht="11.25" x14ac:dyDescent="0.2">
      <c r="A250" s="487">
        <v>300</v>
      </c>
      <c r="B250" s="488" t="s">
        <v>1387</v>
      </c>
      <c r="C250" s="499" t="s">
        <v>788</v>
      </c>
      <c r="D250" s="490" t="s">
        <v>1388</v>
      </c>
      <c r="E250" s="233">
        <f>F250*(100-F2)/100</f>
        <v>1178.49</v>
      </c>
      <c r="F250" s="428">
        <v>1178.49</v>
      </c>
      <c r="G250" s="230">
        <f>E250/G2</f>
        <v>48.748293691830405</v>
      </c>
      <c r="I250" s="396"/>
      <c r="J250" s="435"/>
      <c r="L250" s="396"/>
    </row>
    <row r="251" spans="1:12" s="17" customFormat="1" ht="11.25" x14ac:dyDescent="0.2">
      <c r="A251" s="69">
        <v>222</v>
      </c>
      <c r="B251" s="70" t="s">
        <v>1258</v>
      </c>
      <c r="C251" s="287" t="s">
        <v>788</v>
      </c>
      <c r="D251" s="72" t="s">
        <v>266</v>
      </c>
      <c r="E251" s="233">
        <f>F251*(100-F2)/100</f>
        <v>2038.6906541820001</v>
      </c>
      <c r="F251" s="428">
        <v>2038.6906541820001</v>
      </c>
      <c r="G251" s="230">
        <f>E251/G2</f>
        <v>84.330533782088935</v>
      </c>
      <c r="I251" s="396"/>
      <c r="J251" s="435"/>
      <c r="L251" s="396"/>
    </row>
    <row r="252" spans="1:12" s="17" customFormat="1" ht="11.25" x14ac:dyDescent="0.2">
      <c r="A252" s="69">
        <v>223</v>
      </c>
      <c r="B252" s="70" t="s">
        <v>1259</v>
      </c>
      <c r="C252" s="287" t="s">
        <v>788</v>
      </c>
      <c r="D252" s="72" t="s">
        <v>283</v>
      </c>
      <c r="E252" s="233">
        <f>F252*(100-F2)/100</f>
        <v>2049.5521551960005</v>
      </c>
      <c r="F252" s="428">
        <v>2049.5521551960005</v>
      </c>
      <c r="G252" s="230">
        <f>E252/G2</f>
        <v>84.779820276980374</v>
      </c>
      <c r="I252" s="396"/>
      <c r="J252" s="435"/>
      <c r="L252" s="396"/>
    </row>
    <row r="253" spans="1:12" s="17" customFormat="1" ht="11.25" x14ac:dyDescent="0.2">
      <c r="A253" s="69">
        <v>284</v>
      </c>
      <c r="B253" s="70" t="s">
        <v>1260</v>
      </c>
      <c r="C253" s="287" t="s">
        <v>788</v>
      </c>
      <c r="D253" s="72" t="s">
        <v>275</v>
      </c>
      <c r="E253" s="233">
        <f>F253*(100-F2)/100</f>
        <v>2038.6906541820001</v>
      </c>
      <c r="F253" s="428">
        <v>2038.6906541820001</v>
      </c>
      <c r="G253" s="230">
        <f>E253/G2</f>
        <v>84.330533782088935</v>
      </c>
      <c r="I253" s="396"/>
      <c r="J253" s="435"/>
      <c r="L253" s="396"/>
    </row>
    <row r="254" spans="1:12" s="17" customFormat="1" ht="11.25" x14ac:dyDescent="0.2">
      <c r="A254" s="69">
        <v>285</v>
      </c>
      <c r="B254" s="70" t="s">
        <v>1261</v>
      </c>
      <c r="C254" s="287" t="s">
        <v>788</v>
      </c>
      <c r="D254" s="72" t="s">
        <v>284</v>
      </c>
      <c r="E254" s="233">
        <f>F254*(100-F2)/100</f>
        <v>2049.5521551960005</v>
      </c>
      <c r="F254" s="428">
        <v>2049.5521551960005</v>
      </c>
      <c r="G254" s="230">
        <f>E254/G2</f>
        <v>84.779820276980374</v>
      </c>
      <c r="I254" s="396"/>
      <c r="J254" s="435"/>
      <c r="L254" s="396"/>
    </row>
    <row r="255" spans="1:12" s="17" customFormat="1" ht="11.25" x14ac:dyDescent="0.2">
      <c r="A255" s="69">
        <v>307</v>
      </c>
      <c r="B255" s="70" t="s">
        <v>1262</v>
      </c>
      <c r="C255" s="287" t="s">
        <v>788</v>
      </c>
      <c r="D255" s="72" t="s">
        <v>285</v>
      </c>
      <c r="E255" s="233">
        <f>F255*(100-F2)/100</f>
        <v>2038.6906541820001</v>
      </c>
      <c r="F255" s="428">
        <v>2038.6906541820001</v>
      </c>
      <c r="G255" s="230">
        <f>E255/G2</f>
        <v>84.330533782088935</v>
      </c>
      <c r="I255" s="396"/>
      <c r="J255" s="435"/>
      <c r="L255" s="396"/>
    </row>
    <row r="256" spans="1:12" s="17" customFormat="1" ht="11.25" x14ac:dyDescent="0.2">
      <c r="A256" s="69">
        <v>308</v>
      </c>
      <c r="B256" s="70" t="s">
        <v>1263</v>
      </c>
      <c r="C256" s="287" t="s">
        <v>788</v>
      </c>
      <c r="D256" s="72" t="s">
        <v>286</v>
      </c>
      <c r="E256" s="233">
        <f>F256*(100-F2)/100</f>
        <v>2049.5521551960005</v>
      </c>
      <c r="F256" s="428">
        <v>2049.5521551960005</v>
      </c>
      <c r="G256" s="230">
        <f>E256/G2</f>
        <v>84.779820276980374</v>
      </c>
      <c r="I256" s="396"/>
      <c r="J256" s="435"/>
      <c r="L256" s="396"/>
    </row>
    <row r="257" spans="1:12" s="17" customFormat="1" ht="11.25" x14ac:dyDescent="0.2">
      <c r="A257" s="69">
        <v>312</v>
      </c>
      <c r="B257" s="70" t="s">
        <v>1264</v>
      </c>
      <c r="C257" s="287" t="s">
        <v>788</v>
      </c>
      <c r="D257" s="72" t="s">
        <v>277</v>
      </c>
      <c r="E257" s="233">
        <f>F257*(100-F2)/100</f>
        <v>2038.6906541820001</v>
      </c>
      <c r="F257" s="428">
        <v>2038.6906541820001</v>
      </c>
      <c r="G257" s="230">
        <f>E257/G2</f>
        <v>84.330533782088935</v>
      </c>
      <c r="I257" s="396"/>
      <c r="J257" s="435"/>
      <c r="L257" s="396"/>
    </row>
    <row r="258" spans="1:12" s="17" customFormat="1" ht="11.25" x14ac:dyDescent="0.2">
      <c r="A258" s="69">
        <v>313</v>
      </c>
      <c r="B258" s="70" t="s">
        <v>1265</v>
      </c>
      <c r="C258" s="287" t="s">
        <v>788</v>
      </c>
      <c r="D258" s="72" t="s">
        <v>287</v>
      </c>
      <c r="E258" s="233">
        <f>F258*(100-F2)/100</f>
        <v>2049.5521551960005</v>
      </c>
      <c r="F258" s="428">
        <v>2049.5521551960005</v>
      </c>
      <c r="G258" s="230">
        <f>E258/G2</f>
        <v>84.779820276980374</v>
      </c>
      <c r="I258" s="396"/>
      <c r="J258" s="435"/>
      <c r="L258" s="396"/>
    </row>
    <row r="259" spans="1:12" s="17" customFormat="1" ht="11.25" x14ac:dyDescent="0.2">
      <c r="A259" s="69">
        <v>451</v>
      </c>
      <c r="B259" s="70" t="s">
        <v>1266</v>
      </c>
      <c r="C259" s="287" t="s">
        <v>788</v>
      </c>
      <c r="D259" s="72" t="s">
        <v>267</v>
      </c>
      <c r="E259" s="233">
        <f>F259*(100-F2)/100</f>
        <v>2038.6906541820001</v>
      </c>
      <c r="F259" s="428">
        <v>2038.6906541820001</v>
      </c>
      <c r="G259" s="230">
        <f>E259/G2</f>
        <v>84.330533782088935</v>
      </c>
      <c r="I259" s="396"/>
      <c r="J259" s="435"/>
      <c r="L259" s="396"/>
    </row>
    <row r="260" spans="1:12" s="17" customFormat="1" ht="11.25" x14ac:dyDescent="0.2">
      <c r="A260" s="69">
        <v>452</v>
      </c>
      <c r="B260" s="70" t="s">
        <v>1267</v>
      </c>
      <c r="C260" s="287" t="s">
        <v>788</v>
      </c>
      <c r="D260" s="72" t="s">
        <v>288</v>
      </c>
      <c r="E260" s="233">
        <f>F260*(100-F2)/100</f>
        <v>2049.5521551960005</v>
      </c>
      <c r="F260" s="428">
        <v>2049.5521551960005</v>
      </c>
      <c r="G260" s="230">
        <f>E260/G2</f>
        <v>84.779820276980374</v>
      </c>
      <c r="I260" s="396"/>
      <c r="J260" s="435"/>
      <c r="L260" s="396"/>
    </row>
    <row r="261" spans="1:12" s="17" customFormat="1" ht="11.25" x14ac:dyDescent="0.2">
      <c r="A261" s="69">
        <v>500</v>
      </c>
      <c r="B261" s="70" t="s">
        <v>1268</v>
      </c>
      <c r="C261" s="287" t="s">
        <v>788</v>
      </c>
      <c r="D261" s="72" t="s">
        <v>268</v>
      </c>
      <c r="E261" s="233">
        <f>F261*(100-F2)/100</f>
        <v>2038.6906541820001</v>
      </c>
      <c r="F261" s="428">
        <v>2038.6906541820001</v>
      </c>
      <c r="G261" s="230">
        <f>E261/G2</f>
        <v>84.330533782088935</v>
      </c>
      <c r="I261" s="396"/>
      <c r="J261" s="435"/>
      <c r="L261" s="396"/>
    </row>
    <row r="262" spans="1:12" s="17" customFormat="1" ht="11.25" x14ac:dyDescent="0.2">
      <c r="A262" s="81">
        <v>519</v>
      </c>
      <c r="B262" s="82" t="s">
        <v>1269</v>
      </c>
      <c r="C262" s="287" t="s">
        <v>788</v>
      </c>
      <c r="D262" s="72" t="s">
        <v>289</v>
      </c>
      <c r="E262" s="233">
        <f>F262*(100-F2)/100</f>
        <v>2049.5521551960005</v>
      </c>
      <c r="F262" s="428">
        <v>2049.5521551960005</v>
      </c>
      <c r="G262" s="230">
        <f>E262/G2</f>
        <v>84.779820276980374</v>
      </c>
      <c r="I262" s="396"/>
      <c r="J262" s="435"/>
      <c r="L262" s="396"/>
    </row>
    <row r="263" spans="1:12" s="17" customFormat="1" ht="11.25" x14ac:dyDescent="0.2">
      <c r="A263" s="227"/>
      <c r="B263" s="228" t="s">
        <v>1270</v>
      </c>
      <c r="C263" s="286">
        <v>1</v>
      </c>
      <c r="D263" s="225" t="s">
        <v>255</v>
      </c>
      <c r="E263" s="233">
        <f>F263*(100-F2)/100</f>
        <v>3667.7849448239999</v>
      </c>
      <c r="F263" s="428">
        <v>3667.7849448240004</v>
      </c>
      <c r="G263" s="230">
        <f>E263/G2</f>
        <v>151.71809492550153</v>
      </c>
      <c r="I263" s="396"/>
      <c r="J263" s="435"/>
      <c r="L263" s="396"/>
    </row>
    <row r="264" spans="1:12" s="17" customFormat="1" ht="11.25" x14ac:dyDescent="0.2">
      <c r="A264" s="227"/>
      <c r="B264" s="228" t="s">
        <v>347</v>
      </c>
      <c r="C264" s="286">
        <v>1</v>
      </c>
      <c r="D264" s="226" t="s">
        <v>257</v>
      </c>
      <c r="E264" s="233">
        <f>F264*(100-F2)/100</f>
        <v>2336.7930555060002</v>
      </c>
      <c r="F264" s="428">
        <v>2336.7930555060002</v>
      </c>
      <c r="G264" s="230">
        <f>E264/G2</f>
        <v>96.661553485253364</v>
      </c>
      <c r="I264" s="396"/>
      <c r="J264" s="435"/>
      <c r="L264" s="396"/>
    </row>
    <row r="265" spans="1:12" s="86" customFormat="1" ht="12" x14ac:dyDescent="0.2">
      <c r="A265" s="605" t="s">
        <v>1429</v>
      </c>
      <c r="B265" s="605"/>
      <c r="C265" s="605"/>
      <c r="D265" s="606"/>
      <c r="E265" s="606"/>
      <c r="F265" s="605"/>
      <c r="G265" s="606"/>
      <c r="I265" s="407"/>
      <c r="J265" s="438"/>
      <c r="L265" s="407"/>
    </row>
    <row r="266" spans="1:12" s="17" customFormat="1" ht="22.5" x14ac:dyDescent="0.2">
      <c r="A266" s="40" t="s">
        <v>239</v>
      </c>
      <c r="B266" s="41" t="s">
        <v>240</v>
      </c>
      <c r="C266" s="42" t="s">
        <v>241</v>
      </c>
      <c r="D266" s="43" t="s">
        <v>242</v>
      </c>
      <c r="E266" s="42" t="s">
        <v>243</v>
      </c>
      <c r="F266" s="42" t="s">
        <v>244</v>
      </c>
      <c r="G266" s="44" t="s">
        <v>245</v>
      </c>
      <c r="I266" s="396"/>
      <c r="J266" s="435"/>
      <c r="L266" s="396"/>
    </row>
    <row r="267" spans="1:12" s="17" customFormat="1" ht="11.25" x14ac:dyDescent="0.2">
      <c r="A267" s="69">
        <v>1190</v>
      </c>
      <c r="B267" s="70" t="s">
        <v>1057</v>
      </c>
      <c r="C267" s="71">
        <v>1</v>
      </c>
      <c r="D267" s="72" t="s">
        <v>348</v>
      </c>
      <c r="E267" s="49">
        <f>F267*(100-F2)/100</f>
        <v>6.97</v>
      </c>
      <c r="F267" s="74">
        <v>6.97</v>
      </c>
      <c r="G267" s="90">
        <f>E267/G2</f>
        <v>0.28831437435367113</v>
      </c>
      <c r="I267" s="396"/>
      <c r="J267" s="435"/>
      <c r="L267" s="396"/>
    </row>
    <row r="268" spans="1:12" s="86" customFormat="1" ht="12" x14ac:dyDescent="0.2">
      <c r="A268" s="613" t="s">
        <v>1428</v>
      </c>
      <c r="B268" s="613"/>
      <c r="C268" s="613"/>
      <c r="D268" s="614"/>
      <c r="E268" s="614"/>
      <c r="F268" s="613"/>
      <c r="G268" s="614"/>
      <c r="I268" s="407"/>
      <c r="J268" s="438"/>
      <c r="L268" s="407"/>
    </row>
    <row r="269" spans="1:12" s="17" customFormat="1" ht="22.5" x14ac:dyDescent="0.2">
      <c r="A269" s="40" t="s">
        <v>239</v>
      </c>
      <c r="B269" s="41" t="s">
        <v>240</v>
      </c>
      <c r="C269" s="42" t="s">
        <v>241</v>
      </c>
      <c r="D269" s="43" t="s">
        <v>242</v>
      </c>
      <c r="E269" s="42" t="s">
        <v>243</v>
      </c>
      <c r="F269" s="42" t="s">
        <v>244</v>
      </c>
      <c r="G269" s="44" t="s">
        <v>245</v>
      </c>
      <c r="I269" s="396"/>
      <c r="J269" s="435"/>
      <c r="L269" s="396"/>
    </row>
    <row r="270" spans="1:12" s="86" customFormat="1" ht="12" x14ac:dyDescent="0.2">
      <c r="A270" s="227">
        <v>1198</v>
      </c>
      <c r="B270" s="227" t="s">
        <v>1430</v>
      </c>
      <c r="C270" s="71">
        <v>1</v>
      </c>
      <c r="D270" s="227" t="s">
        <v>1436</v>
      </c>
      <c r="E270" s="49">
        <f>F270*(100-F2)/100</f>
        <v>197.5</v>
      </c>
      <c r="F270" s="74">
        <v>197.5</v>
      </c>
      <c r="G270" s="90">
        <f>E270/G2</f>
        <v>8.1695966907962774</v>
      </c>
      <c r="I270" s="407"/>
      <c r="J270" s="438"/>
      <c r="L270" s="407"/>
    </row>
    <row r="271" spans="1:12" s="86" customFormat="1" ht="12" x14ac:dyDescent="0.2">
      <c r="A271" s="227">
        <v>1203</v>
      </c>
      <c r="B271" s="227" t="s">
        <v>1431</v>
      </c>
      <c r="C271" s="71">
        <v>1</v>
      </c>
      <c r="D271" s="227" t="s">
        <v>1437</v>
      </c>
      <c r="E271" s="49">
        <f>F271*(100-F2)/100</f>
        <v>210</v>
      </c>
      <c r="F271" s="74">
        <v>210</v>
      </c>
      <c r="G271" s="90">
        <f>E271/G2</f>
        <v>8.6866597724922432</v>
      </c>
      <c r="I271" s="407"/>
      <c r="J271" s="438"/>
      <c r="L271" s="407"/>
    </row>
    <row r="272" spans="1:12" s="86" customFormat="1" ht="12" x14ac:dyDescent="0.2">
      <c r="A272" s="227">
        <v>1999</v>
      </c>
      <c r="B272" s="227" t="s">
        <v>1432</v>
      </c>
      <c r="C272" s="71">
        <v>1</v>
      </c>
      <c r="D272" s="227" t="s">
        <v>1438</v>
      </c>
      <c r="E272" s="49">
        <f>F272*(100-F2)/100</f>
        <v>248.5</v>
      </c>
      <c r="F272" s="74">
        <v>248.5</v>
      </c>
      <c r="G272" s="90">
        <f>E272/G2</f>
        <v>10.279214064115822</v>
      </c>
      <c r="I272" s="407"/>
      <c r="J272" s="438"/>
      <c r="L272" s="407"/>
    </row>
    <row r="273" spans="1:12" s="86" customFormat="1" ht="12" x14ac:dyDescent="0.2">
      <c r="A273" s="227">
        <v>1142</v>
      </c>
      <c r="B273" s="227" t="s">
        <v>1433</v>
      </c>
      <c r="C273" s="71">
        <v>1</v>
      </c>
      <c r="D273" s="227" t="s">
        <v>1439</v>
      </c>
      <c r="E273" s="49">
        <f>F273*(100-F2)/100</f>
        <v>288</v>
      </c>
      <c r="F273" s="74">
        <v>288</v>
      </c>
      <c r="G273" s="90">
        <f>E273/G2</f>
        <v>11.913133402275077</v>
      </c>
      <c r="I273" s="407"/>
      <c r="J273" s="438"/>
      <c r="L273" s="407"/>
    </row>
    <row r="274" spans="1:12" s="86" customFormat="1" ht="12" x14ac:dyDescent="0.2">
      <c r="A274" s="227">
        <v>1197</v>
      </c>
      <c r="B274" s="227" t="s">
        <v>1434</v>
      </c>
      <c r="C274" s="71">
        <v>1</v>
      </c>
      <c r="D274" s="227" t="s">
        <v>1440</v>
      </c>
      <c r="E274" s="49">
        <f>F274*(100-F2)/100</f>
        <v>362</v>
      </c>
      <c r="F274" s="74">
        <v>362</v>
      </c>
      <c r="G274" s="90">
        <f>E274/G2</f>
        <v>14.974146845915202</v>
      </c>
      <c r="I274" s="407"/>
      <c r="J274" s="438"/>
      <c r="L274" s="407"/>
    </row>
    <row r="275" spans="1:12" s="17" customFormat="1" ht="12" x14ac:dyDescent="0.2">
      <c r="A275" s="227">
        <v>1186</v>
      </c>
      <c r="B275" s="228" t="s">
        <v>1435</v>
      </c>
      <c r="C275" s="229">
        <v>1</v>
      </c>
      <c r="D275" s="227" t="s">
        <v>1441</v>
      </c>
      <c r="E275" s="49">
        <f>F275*(100-F2)/100</f>
        <v>478.8</v>
      </c>
      <c r="F275" s="74">
        <v>478.8</v>
      </c>
      <c r="G275" s="90">
        <f>E275/G2</f>
        <v>19.805584281282318</v>
      </c>
      <c r="I275" s="407"/>
      <c r="J275" s="435"/>
      <c r="L275" s="396"/>
    </row>
    <row r="276" spans="1:12" s="86" customFormat="1" ht="12" x14ac:dyDescent="0.2">
      <c r="A276" s="600" t="s">
        <v>349</v>
      </c>
      <c r="B276" s="601"/>
      <c r="C276" s="601"/>
      <c r="D276" s="601"/>
      <c r="E276" s="601"/>
      <c r="F276" s="601"/>
      <c r="G276" s="602"/>
      <c r="I276" s="407"/>
      <c r="J276" s="438"/>
      <c r="L276" s="407"/>
    </row>
    <row r="277" spans="1:12" s="17" customFormat="1" ht="22.5" x14ac:dyDescent="0.2">
      <c r="A277" s="40" t="s">
        <v>239</v>
      </c>
      <c r="B277" s="41" t="s">
        <v>240</v>
      </c>
      <c r="C277" s="42" t="s">
        <v>241</v>
      </c>
      <c r="D277" s="43" t="s">
        <v>242</v>
      </c>
      <c r="E277" s="42" t="s">
        <v>243</v>
      </c>
      <c r="F277" s="234" t="s">
        <v>244</v>
      </c>
      <c r="G277" s="44" t="s">
        <v>245</v>
      </c>
      <c r="I277" s="396"/>
      <c r="J277" s="435"/>
      <c r="L277" s="396"/>
    </row>
    <row r="278" spans="1:12" s="17" customFormat="1" ht="11.25" x14ac:dyDescent="0.2">
      <c r="A278" s="69">
        <v>1</v>
      </c>
      <c r="B278" s="74" t="s">
        <v>796</v>
      </c>
      <c r="C278" s="284" t="s">
        <v>1442</v>
      </c>
      <c r="D278" s="72" t="s">
        <v>351</v>
      </c>
      <c r="E278" s="416">
        <f>F278*(100-F2)/100</f>
        <v>28.119</v>
      </c>
      <c r="F278" s="428">
        <v>28.119</v>
      </c>
      <c r="G278" s="422">
        <f>E278/G2</f>
        <v>1.1631437435367113</v>
      </c>
      <c r="I278" s="396"/>
      <c r="J278" s="435"/>
      <c r="L278" s="396"/>
    </row>
    <row r="279" spans="1:12" s="17" customFormat="1" ht="11.25" x14ac:dyDescent="0.2">
      <c r="A279" s="69">
        <v>1</v>
      </c>
      <c r="B279" s="74" t="s">
        <v>350</v>
      </c>
      <c r="C279" s="102">
        <v>1</v>
      </c>
      <c r="D279" s="72" t="s">
        <v>351</v>
      </c>
      <c r="E279" s="416">
        <f>F279*(100-F2)/100</f>
        <v>32.445</v>
      </c>
      <c r="F279" s="428">
        <v>32.445</v>
      </c>
      <c r="G279" s="422">
        <f>E279/G2</f>
        <v>1.3420889348500518</v>
      </c>
      <c r="I279" s="396"/>
      <c r="J279" s="435"/>
      <c r="L279" s="396"/>
    </row>
    <row r="280" spans="1:12" s="17" customFormat="1" ht="11.25" x14ac:dyDescent="0.2">
      <c r="A280" s="69">
        <v>2</v>
      </c>
      <c r="B280" s="103" t="s">
        <v>797</v>
      </c>
      <c r="C280" s="199" t="s">
        <v>780</v>
      </c>
      <c r="D280" s="72" t="s">
        <v>353</v>
      </c>
      <c r="E280" s="416">
        <f>F280*(100-F2)/100</f>
        <v>34.608000000000004</v>
      </c>
      <c r="F280" s="428">
        <v>34.608000000000004</v>
      </c>
      <c r="G280" s="422">
        <f>E280/G2</f>
        <v>1.431561530506722</v>
      </c>
      <c r="I280" s="396"/>
      <c r="J280" s="435"/>
      <c r="L280" s="396"/>
    </row>
    <row r="281" spans="1:12" s="17" customFormat="1" ht="11.25" x14ac:dyDescent="0.2">
      <c r="A281" s="69">
        <v>2</v>
      </c>
      <c r="B281" s="103" t="s">
        <v>352</v>
      </c>
      <c r="C281" s="102">
        <v>1</v>
      </c>
      <c r="D281" s="72" t="s">
        <v>353</v>
      </c>
      <c r="E281" s="416">
        <f>F281*(100-F2)/100</f>
        <v>38.934000000000005</v>
      </c>
      <c r="F281" s="428">
        <v>38.934000000000005</v>
      </c>
      <c r="G281" s="422">
        <f>E281/G2</f>
        <v>1.6105067218200622</v>
      </c>
      <c r="I281" s="396"/>
      <c r="J281" s="435"/>
      <c r="L281" s="396"/>
    </row>
    <row r="282" spans="1:12" s="17" customFormat="1" ht="11.25" x14ac:dyDescent="0.2">
      <c r="A282" s="69">
        <v>3</v>
      </c>
      <c r="B282" s="103" t="s">
        <v>798</v>
      </c>
      <c r="C282" s="284" t="s">
        <v>780</v>
      </c>
      <c r="D282" s="72" t="s">
        <v>355</v>
      </c>
      <c r="E282" s="416">
        <f>F282*(100-F2)/100</f>
        <v>43.26</v>
      </c>
      <c r="F282" s="428">
        <v>43.26</v>
      </c>
      <c r="G282" s="422">
        <f>E282/G2</f>
        <v>1.7894519131334021</v>
      </c>
      <c r="I282" s="396"/>
      <c r="J282" s="435"/>
      <c r="L282" s="396"/>
    </row>
    <row r="283" spans="1:12" s="17" customFormat="1" ht="11.25" x14ac:dyDescent="0.2">
      <c r="A283" s="69">
        <v>3</v>
      </c>
      <c r="B283" s="103" t="s">
        <v>354</v>
      </c>
      <c r="C283" s="102">
        <v>1</v>
      </c>
      <c r="D283" s="72" t="s">
        <v>355</v>
      </c>
      <c r="E283" s="416">
        <f>F283*(100-F2)/100</f>
        <v>50.830500000000001</v>
      </c>
      <c r="F283" s="428">
        <v>50.830500000000001</v>
      </c>
      <c r="G283" s="422">
        <f>E283/G2</f>
        <v>2.1026059979317475</v>
      </c>
      <c r="I283" s="396"/>
      <c r="J283" s="435"/>
      <c r="L283" s="396"/>
    </row>
    <row r="284" spans="1:12" s="17" customFormat="1" ht="11.25" x14ac:dyDescent="0.2">
      <c r="A284" s="69">
        <v>355</v>
      </c>
      <c r="B284" s="103" t="s">
        <v>799</v>
      </c>
      <c r="C284" s="284" t="s">
        <v>780</v>
      </c>
      <c r="D284" s="72" t="s">
        <v>355</v>
      </c>
      <c r="E284" s="416">
        <f>F284*(100-F2)/100</f>
        <v>51.912000000000006</v>
      </c>
      <c r="F284" s="428">
        <v>51.912000000000006</v>
      </c>
      <c r="G284" s="422">
        <f>E284/G2</f>
        <v>2.1473422957600827</v>
      </c>
      <c r="I284" s="396"/>
      <c r="J284" s="435"/>
      <c r="L284" s="396"/>
    </row>
    <row r="285" spans="1:12" s="17" customFormat="1" ht="11.25" x14ac:dyDescent="0.2">
      <c r="A285" s="69">
        <v>355</v>
      </c>
      <c r="B285" s="103" t="s">
        <v>356</v>
      </c>
      <c r="C285" s="102">
        <v>1</v>
      </c>
      <c r="D285" s="72" t="s">
        <v>355</v>
      </c>
      <c r="E285" s="416">
        <f>F285*(100-F2)/100</f>
        <v>58.401000000000003</v>
      </c>
      <c r="F285" s="428">
        <v>58.401000000000003</v>
      </c>
      <c r="G285" s="422">
        <f>E285/G2</f>
        <v>2.4157600827300931</v>
      </c>
      <c r="I285" s="396"/>
      <c r="J285" s="435"/>
      <c r="L285" s="396"/>
    </row>
    <row r="286" spans="1:12" s="17" customFormat="1" ht="11.25" x14ac:dyDescent="0.2">
      <c r="A286" s="69">
        <v>36</v>
      </c>
      <c r="B286" s="103" t="s">
        <v>800</v>
      </c>
      <c r="C286" s="284" t="s">
        <v>780</v>
      </c>
      <c r="D286" s="72" t="s">
        <v>795</v>
      </c>
      <c r="E286" s="416">
        <f>F286*(100-F2)/100</f>
        <v>42.719250000000002</v>
      </c>
      <c r="F286" s="428">
        <v>42.719250000000002</v>
      </c>
      <c r="G286" s="422">
        <f>E286/G2</f>
        <v>1.7670837642192347</v>
      </c>
      <c r="I286" s="396"/>
      <c r="J286" s="435"/>
      <c r="L286" s="396"/>
    </row>
    <row r="287" spans="1:12" s="17" customFormat="1" ht="11.25" x14ac:dyDescent="0.2">
      <c r="A287" s="69">
        <v>36</v>
      </c>
      <c r="B287" s="103" t="s">
        <v>786</v>
      </c>
      <c r="C287" s="199">
        <v>1</v>
      </c>
      <c r="D287" s="72" t="s">
        <v>357</v>
      </c>
      <c r="E287" s="416">
        <f>F287*(100-F2)/100</f>
        <v>49.20825</v>
      </c>
      <c r="F287" s="428">
        <v>49.20825</v>
      </c>
      <c r="G287" s="422">
        <f>E287/G2</f>
        <v>2.0355015511892449</v>
      </c>
      <c r="I287" s="396"/>
      <c r="J287" s="435"/>
      <c r="L287" s="396"/>
    </row>
    <row r="288" spans="1:12" s="17" customFormat="1" ht="11.25" x14ac:dyDescent="0.2">
      <c r="A288" s="69">
        <v>35</v>
      </c>
      <c r="B288" s="103" t="s">
        <v>358</v>
      </c>
      <c r="C288" s="199" t="s">
        <v>787</v>
      </c>
      <c r="D288" s="72" t="s">
        <v>359</v>
      </c>
      <c r="E288" s="416">
        <f>F288*(100-F2)/100</f>
        <v>68.675250000000005</v>
      </c>
      <c r="F288" s="428">
        <v>68.675250000000005</v>
      </c>
      <c r="G288" s="422">
        <f>E288/G2</f>
        <v>2.8407549120992761</v>
      </c>
      <c r="I288" s="396"/>
      <c r="J288" s="435"/>
      <c r="L288" s="396"/>
    </row>
    <row r="289" spans="1:12" s="17" customFormat="1" ht="11.25" x14ac:dyDescent="0.2">
      <c r="A289" s="69">
        <v>160</v>
      </c>
      <c r="B289" s="103" t="s">
        <v>1271</v>
      </c>
      <c r="C289" s="199" t="s">
        <v>787</v>
      </c>
      <c r="D289" s="72" t="s">
        <v>360</v>
      </c>
      <c r="E289" s="233">
        <f>F289*(100-F2)/100</f>
        <v>84.810152306880028</v>
      </c>
      <c r="F289" s="428">
        <v>84.810152306880028</v>
      </c>
      <c r="G289" s="230">
        <f>E289/G2</f>
        <v>3.5081758968719763</v>
      </c>
      <c r="I289" s="396"/>
      <c r="J289" s="435"/>
      <c r="L289" s="396"/>
    </row>
    <row r="290" spans="1:12" s="17" customFormat="1" ht="11.25" x14ac:dyDescent="0.2">
      <c r="A290" s="69">
        <v>34</v>
      </c>
      <c r="B290" s="103" t="s">
        <v>1272</v>
      </c>
      <c r="C290" s="199" t="s">
        <v>787</v>
      </c>
      <c r="D290" s="72" t="s">
        <v>361</v>
      </c>
      <c r="E290" s="233">
        <f>F290*(100-F2)/100</f>
        <v>84.810152306880028</v>
      </c>
      <c r="F290" s="428">
        <v>84.810152306880028</v>
      </c>
      <c r="G290" s="230">
        <f>E290/G2</f>
        <v>3.5081758968719763</v>
      </c>
      <c r="I290" s="396"/>
      <c r="J290" s="435"/>
      <c r="L290" s="396"/>
    </row>
    <row r="291" spans="1:12" s="17" customFormat="1" ht="11.25" x14ac:dyDescent="0.2">
      <c r="A291" s="69">
        <v>298</v>
      </c>
      <c r="B291" s="103" t="s">
        <v>1273</v>
      </c>
      <c r="C291" s="199" t="s">
        <v>787</v>
      </c>
      <c r="D291" s="72" t="s">
        <v>362</v>
      </c>
      <c r="E291" s="233">
        <f>F291*(100-F2)/100</f>
        <v>619.35747073199991</v>
      </c>
      <c r="F291" s="428">
        <v>619.35747073199991</v>
      </c>
      <c r="G291" s="230">
        <f>E291/G2</f>
        <v>25.619750599048601</v>
      </c>
      <c r="I291" s="396"/>
      <c r="J291" s="435"/>
      <c r="L291" s="396"/>
    </row>
    <row r="292" spans="1:12" s="17" customFormat="1" ht="11.25" x14ac:dyDescent="0.2">
      <c r="A292" s="69">
        <v>48</v>
      </c>
      <c r="B292" s="103" t="s">
        <v>1274</v>
      </c>
      <c r="C292" s="199" t="s">
        <v>787</v>
      </c>
      <c r="D292" s="72" t="s">
        <v>363</v>
      </c>
      <c r="E292" s="233">
        <f>F292*(100-F2)/100</f>
        <v>619.35747073199991</v>
      </c>
      <c r="F292" s="428">
        <v>619.35747073199991</v>
      </c>
      <c r="G292" s="230">
        <f>E292/G2</f>
        <v>25.619750599048601</v>
      </c>
      <c r="I292" s="396"/>
      <c r="J292" s="435"/>
      <c r="L292" s="396"/>
    </row>
    <row r="293" spans="1:12" s="17" customFormat="1" ht="11.25" x14ac:dyDescent="0.2">
      <c r="A293" s="69">
        <v>40</v>
      </c>
      <c r="B293" s="103" t="s">
        <v>364</v>
      </c>
      <c r="C293" s="199" t="s">
        <v>784</v>
      </c>
      <c r="D293" s="72" t="s">
        <v>365</v>
      </c>
      <c r="E293" s="233">
        <f>F293*(100-F2)/100</f>
        <v>135.30825000000002</v>
      </c>
      <c r="F293" s="428">
        <v>135.30825000000002</v>
      </c>
      <c r="G293" s="230">
        <f>E293/G2</f>
        <v>5.5970320579110657</v>
      </c>
      <c r="I293" s="396"/>
      <c r="J293" s="435"/>
      <c r="L293" s="396"/>
    </row>
    <row r="294" spans="1:12" s="17" customFormat="1" ht="11.25" x14ac:dyDescent="0.2">
      <c r="A294" s="69">
        <v>41</v>
      </c>
      <c r="B294" s="103" t="s">
        <v>366</v>
      </c>
      <c r="C294" s="199" t="s">
        <v>784</v>
      </c>
      <c r="D294" s="72" t="s">
        <v>367</v>
      </c>
      <c r="E294" s="233">
        <f>F294*(100-F2)/100</f>
        <v>166.61925000000002</v>
      </c>
      <c r="F294" s="428">
        <v>166.61925000000002</v>
      </c>
      <c r="G294" s="230">
        <f>E294/G2</f>
        <v>6.8922130299896596</v>
      </c>
      <c r="I294" s="396"/>
      <c r="J294" s="435"/>
      <c r="L294" s="396"/>
    </row>
    <row r="295" spans="1:12" s="17" customFormat="1" ht="11.25" x14ac:dyDescent="0.2">
      <c r="A295" s="69">
        <v>42</v>
      </c>
      <c r="B295" s="103" t="s">
        <v>368</v>
      </c>
      <c r="C295" s="199" t="s">
        <v>781</v>
      </c>
      <c r="D295" s="72" t="s">
        <v>369</v>
      </c>
      <c r="E295" s="233">
        <f>F295*(100-F2)/100</f>
        <v>159.90975</v>
      </c>
      <c r="F295" s="428">
        <v>159.90975</v>
      </c>
      <c r="G295" s="230">
        <f>E295/G2</f>
        <v>6.6146742502585312</v>
      </c>
      <c r="I295" s="396"/>
      <c r="J295" s="435"/>
      <c r="L295" s="396"/>
    </row>
    <row r="296" spans="1:12" s="17" customFormat="1" ht="11.25" x14ac:dyDescent="0.2">
      <c r="A296" s="69">
        <v>45</v>
      </c>
      <c r="B296" s="103" t="s">
        <v>370</v>
      </c>
      <c r="C296" s="199" t="s">
        <v>781</v>
      </c>
      <c r="D296" s="72" t="s">
        <v>371</v>
      </c>
      <c r="E296" s="233">
        <f>F296*(100-F2)/100</f>
        <v>191.22075000000001</v>
      </c>
      <c r="F296" s="428">
        <v>191.22075000000001</v>
      </c>
      <c r="G296" s="230">
        <f>E296/G2</f>
        <v>7.909855222337125</v>
      </c>
      <c r="I296" s="396"/>
      <c r="J296" s="435"/>
      <c r="L296" s="396"/>
    </row>
    <row r="297" spans="1:12" s="17" customFormat="1" ht="11.25" x14ac:dyDescent="0.2">
      <c r="A297" s="69">
        <v>441</v>
      </c>
      <c r="B297" s="103" t="s">
        <v>1275</v>
      </c>
      <c r="C297" s="199" t="s">
        <v>781</v>
      </c>
      <c r="D297" s="72" t="s">
        <v>372</v>
      </c>
      <c r="E297" s="233">
        <f>F297*(100-F2)/100</f>
        <v>169.71316434072003</v>
      </c>
      <c r="F297" s="428">
        <v>169.71316434072003</v>
      </c>
      <c r="G297" s="230">
        <f>E297/G2</f>
        <v>7.0201929406709418</v>
      </c>
      <c r="I297" s="396"/>
      <c r="J297" s="435"/>
      <c r="L297" s="396"/>
    </row>
    <row r="298" spans="1:12" s="17" customFormat="1" ht="11.25" x14ac:dyDescent="0.2">
      <c r="A298" s="69">
        <v>287</v>
      </c>
      <c r="B298" s="103" t="s">
        <v>1276</v>
      </c>
      <c r="C298" s="199" t="s">
        <v>781</v>
      </c>
      <c r="D298" s="72" t="s">
        <v>373</v>
      </c>
      <c r="E298" s="233">
        <f>F298*(100-F2)/100</f>
        <v>227.25242788248008</v>
      </c>
      <c r="F298" s="428">
        <v>227.25242788248008</v>
      </c>
      <c r="G298" s="230">
        <f>E298/G2</f>
        <v>9.4003072547044493</v>
      </c>
      <c r="I298" s="396"/>
      <c r="J298" s="435"/>
      <c r="L298" s="396"/>
    </row>
    <row r="299" spans="1:12" s="17" customFormat="1" ht="11.25" x14ac:dyDescent="0.2">
      <c r="A299" s="69">
        <v>128</v>
      </c>
      <c r="B299" s="103" t="s">
        <v>1277</v>
      </c>
      <c r="C299" s="199" t="s">
        <v>781</v>
      </c>
      <c r="D299" s="72" t="s">
        <v>374</v>
      </c>
      <c r="E299" s="233">
        <f>F299*(100-F2)/100</f>
        <v>169.71316434072003</v>
      </c>
      <c r="F299" s="428">
        <v>169.71316434072003</v>
      </c>
      <c r="G299" s="230">
        <f>E299/G2</f>
        <v>7.0201929406709418</v>
      </c>
      <c r="I299" s="396"/>
      <c r="J299" s="435"/>
      <c r="L299" s="396"/>
    </row>
    <row r="300" spans="1:12" s="17" customFormat="1" ht="11.25" x14ac:dyDescent="0.2">
      <c r="A300" s="69">
        <v>368</v>
      </c>
      <c r="B300" s="103" t="s">
        <v>1278</v>
      </c>
      <c r="C300" s="199" t="s">
        <v>781</v>
      </c>
      <c r="D300" s="72" t="s">
        <v>375</v>
      </c>
      <c r="E300" s="233">
        <f>F300*(100-F2)/100</f>
        <v>227.25242788248008</v>
      </c>
      <c r="F300" s="428">
        <v>227.25242788248008</v>
      </c>
      <c r="G300" s="230">
        <f>E300/G2</f>
        <v>9.4003072547044493</v>
      </c>
      <c r="I300" s="396"/>
      <c r="J300" s="435"/>
      <c r="L300" s="396"/>
    </row>
    <row r="301" spans="1:12" s="17" customFormat="1" ht="11.25" x14ac:dyDescent="0.2">
      <c r="A301" s="69">
        <v>49</v>
      </c>
      <c r="B301" s="103" t="s">
        <v>1279</v>
      </c>
      <c r="C301" s="199" t="s">
        <v>781</v>
      </c>
      <c r="D301" s="72" t="s">
        <v>376</v>
      </c>
      <c r="E301" s="233">
        <f>F301*(100-F2)/100</f>
        <v>1142.5473547488002</v>
      </c>
      <c r="F301" s="428">
        <v>1142.5473547488002</v>
      </c>
      <c r="G301" s="230">
        <f>E301/G2</f>
        <v>47.261524498399183</v>
      </c>
      <c r="I301" s="396"/>
      <c r="J301" s="435"/>
      <c r="L301" s="396"/>
    </row>
    <row r="302" spans="1:12" s="17" customFormat="1" ht="11.25" x14ac:dyDescent="0.2">
      <c r="A302" s="69">
        <v>50</v>
      </c>
      <c r="B302" s="103" t="s">
        <v>1280</v>
      </c>
      <c r="C302" s="199" t="s">
        <v>781</v>
      </c>
      <c r="D302" s="72" t="s">
        <v>377</v>
      </c>
      <c r="E302" s="233">
        <f>F302*(100-F2)/100</f>
        <v>1142.5473547488002</v>
      </c>
      <c r="F302" s="428">
        <v>1142.5473547488002</v>
      </c>
      <c r="G302" s="230">
        <f>E302/G2</f>
        <v>47.261524498399183</v>
      </c>
      <c r="I302" s="396"/>
      <c r="J302" s="435"/>
      <c r="L302" s="396"/>
    </row>
    <row r="303" spans="1:12" s="17" customFormat="1" ht="11.25" x14ac:dyDescent="0.2">
      <c r="A303" s="81">
        <v>81</v>
      </c>
      <c r="B303" s="269" t="s">
        <v>378</v>
      </c>
      <c r="C303" s="285" t="s">
        <v>785</v>
      </c>
      <c r="D303" s="60" t="s">
        <v>739</v>
      </c>
      <c r="E303" s="447">
        <f>F303*(100-F2)/100</f>
        <v>267.26175000000001</v>
      </c>
      <c r="F303" s="428">
        <v>267.26175000000001</v>
      </c>
      <c r="G303" s="448">
        <f>E303/G2</f>
        <v>11.055294725956566</v>
      </c>
      <c r="I303" s="396"/>
      <c r="J303" s="435"/>
      <c r="L303" s="396"/>
    </row>
    <row r="304" spans="1:12" s="17" customFormat="1" ht="11.25" x14ac:dyDescent="0.2">
      <c r="A304" s="227">
        <v>82</v>
      </c>
      <c r="B304" s="247" t="s">
        <v>379</v>
      </c>
      <c r="C304" s="286" t="s">
        <v>785</v>
      </c>
      <c r="D304" s="272" t="s">
        <v>740</v>
      </c>
      <c r="E304" s="419">
        <f>F304*(100-F2)/100</f>
        <v>292.98149999999998</v>
      </c>
      <c r="F304" s="428">
        <v>292.98149999999998</v>
      </c>
      <c r="G304" s="425">
        <f>E304/G2</f>
        <v>12.119193381592554</v>
      </c>
      <c r="I304" s="396"/>
      <c r="J304" s="435"/>
      <c r="L304" s="396"/>
    </row>
    <row r="305" spans="1:12" s="17" customFormat="1" ht="11.25" x14ac:dyDescent="0.2">
      <c r="A305" s="227">
        <v>87</v>
      </c>
      <c r="B305" s="247" t="s">
        <v>769</v>
      </c>
      <c r="C305" s="286" t="s">
        <v>785</v>
      </c>
      <c r="D305" s="272" t="s">
        <v>741</v>
      </c>
      <c r="E305" s="419">
        <f>F305*(100-F2)/100</f>
        <v>332.12025</v>
      </c>
      <c r="F305" s="428">
        <v>332.12025</v>
      </c>
      <c r="G305" s="425">
        <f>E305/G2</f>
        <v>13.738169596690796</v>
      </c>
      <c r="I305" s="396"/>
      <c r="J305" s="435"/>
      <c r="L305" s="396"/>
    </row>
    <row r="306" spans="1:12" s="17" customFormat="1" ht="11.25" x14ac:dyDescent="0.2">
      <c r="A306" s="227">
        <v>1090</v>
      </c>
      <c r="B306" s="247" t="s">
        <v>1347</v>
      </c>
      <c r="C306" s="286" t="s">
        <v>1348</v>
      </c>
      <c r="D306" s="272" t="s">
        <v>1349</v>
      </c>
      <c r="E306" s="419">
        <f>F306*(100-F2)/100</f>
        <v>20.672400000000003</v>
      </c>
      <c r="F306" s="428">
        <v>20.672400000000003</v>
      </c>
      <c r="G306" s="425">
        <f>E306/G2</f>
        <v>0.85511478800413665</v>
      </c>
      <c r="I306" s="396"/>
      <c r="J306" s="435"/>
      <c r="L306" s="396"/>
    </row>
    <row r="307" spans="1:12" s="86" customFormat="1" ht="12" x14ac:dyDescent="0.2">
      <c r="A307" s="603" t="s">
        <v>380</v>
      </c>
      <c r="B307" s="603"/>
      <c r="C307" s="603"/>
      <c r="D307" s="603"/>
      <c r="E307" s="603"/>
      <c r="F307" s="603"/>
      <c r="G307" s="603"/>
      <c r="I307" s="407"/>
      <c r="J307" s="438"/>
      <c r="L307" s="407"/>
    </row>
    <row r="308" spans="1:12" s="17" customFormat="1" ht="22.5" x14ac:dyDescent="0.2">
      <c r="A308" s="40" t="s">
        <v>239</v>
      </c>
      <c r="B308" s="41" t="s">
        <v>240</v>
      </c>
      <c r="C308" s="42" t="s">
        <v>241</v>
      </c>
      <c r="D308" s="43" t="s">
        <v>242</v>
      </c>
      <c r="E308" s="42" t="s">
        <v>243</v>
      </c>
      <c r="F308" s="234" t="s">
        <v>244</v>
      </c>
      <c r="G308" s="44" t="s">
        <v>245</v>
      </c>
      <c r="I308" s="396"/>
      <c r="J308" s="435"/>
      <c r="L308" s="396"/>
    </row>
    <row r="309" spans="1:12" s="17" customFormat="1" ht="11.25" x14ac:dyDescent="0.2">
      <c r="A309" s="69">
        <v>134</v>
      </c>
      <c r="B309" s="70" t="s">
        <v>381</v>
      </c>
      <c r="C309" s="199" t="s">
        <v>781</v>
      </c>
      <c r="D309" s="72" t="s">
        <v>382</v>
      </c>
      <c r="E309" s="416">
        <f>F309*(100-F2)/100</f>
        <v>350.04910500000005</v>
      </c>
      <c r="F309" s="428">
        <v>350.04910500000005</v>
      </c>
      <c r="G309" s="399">
        <f>E309/G2</f>
        <v>14.479797518097209</v>
      </c>
      <c r="I309" s="396"/>
      <c r="J309" s="435"/>
      <c r="L309" s="396"/>
    </row>
    <row r="310" spans="1:12" s="17" customFormat="1" ht="11.25" x14ac:dyDescent="0.2">
      <c r="A310" s="69">
        <v>752</v>
      </c>
      <c r="B310" s="70" t="s">
        <v>1171</v>
      </c>
      <c r="C310" s="199" t="s">
        <v>781</v>
      </c>
      <c r="D310" s="72" t="s">
        <v>1172</v>
      </c>
      <c r="E310" s="416">
        <f>F310*(100-F2)/100</f>
        <v>479.62690776000017</v>
      </c>
      <c r="F310" s="428">
        <v>479.62690776000017</v>
      </c>
      <c r="G310" s="399">
        <f>E310/G2</f>
        <v>19.839789359255434</v>
      </c>
      <c r="I310" s="396"/>
      <c r="J310" s="435"/>
      <c r="L310" s="396"/>
    </row>
    <row r="311" spans="1:12" s="17" customFormat="1" ht="11.25" x14ac:dyDescent="0.2">
      <c r="A311" s="69">
        <v>474</v>
      </c>
      <c r="B311" s="70" t="s">
        <v>1173</v>
      </c>
      <c r="C311" s="285" t="s">
        <v>781</v>
      </c>
      <c r="D311" s="72" t="s">
        <v>1174</v>
      </c>
      <c r="E311" s="233">
        <f>F311*(100-F2)/100</f>
        <v>479.62690776000017</v>
      </c>
      <c r="F311" s="428">
        <v>479.62690776000017</v>
      </c>
      <c r="G311" s="450">
        <f>E311/G2</f>
        <v>19.839789359255434</v>
      </c>
      <c r="I311" s="396"/>
      <c r="J311" s="435"/>
      <c r="L311" s="396"/>
    </row>
    <row r="312" spans="1:12" s="17" customFormat="1" ht="12" thickBot="1" x14ac:dyDescent="0.25">
      <c r="A312" s="105">
        <v>797</v>
      </c>
      <c r="B312" s="106" t="s">
        <v>383</v>
      </c>
      <c r="C312" s="290" t="s">
        <v>781</v>
      </c>
      <c r="D312" s="107" t="s">
        <v>1288</v>
      </c>
      <c r="E312" s="443">
        <f>F312*(100-F2)/100</f>
        <v>1126.49689152</v>
      </c>
      <c r="F312" s="431">
        <v>1126.49689152</v>
      </c>
      <c r="G312" s="451">
        <f>E312/G2</f>
        <v>46.597596340020679</v>
      </c>
      <c r="I312" s="396"/>
      <c r="J312" s="435"/>
      <c r="L312" s="396"/>
    </row>
    <row r="313" spans="1:12" s="17" customFormat="1" ht="11.25" x14ac:dyDescent="0.2">
      <c r="A313" s="62">
        <v>46</v>
      </c>
      <c r="B313" s="63" t="s">
        <v>384</v>
      </c>
      <c r="C313" s="287" t="s">
        <v>785</v>
      </c>
      <c r="D313" s="65" t="s">
        <v>385</v>
      </c>
      <c r="E313" s="420">
        <f>F313*(100-F2)/100</f>
        <v>557.1535214700001</v>
      </c>
      <c r="F313" s="430">
        <v>557.1535214700001</v>
      </c>
      <c r="G313" s="452">
        <f>E313/G2</f>
        <v>23.046681343123065</v>
      </c>
      <c r="I313" s="396"/>
      <c r="J313" s="435"/>
      <c r="L313" s="396"/>
    </row>
    <row r="314" spans="1:12" s="17" customFormat="1" ht="11.25" x14ac:dyDescent="0.2">
      <c r="A314" s="69">
        <v>156</v>
      </c>
      <c r="B314" s="70" t="s">
        <v>1175</v>
      </c>
      <c r="C314" s="287" t="s">
        <v>785</v>
      </c>
      <c r="D314" s="72" t="s">
        <v>1176</v>
      </c>
      <c r="E314" s="233">
        <f>F314*(100-F2)/100</f>
        <v>849.92883066000013</v>
      </c>
      <c r="F314" s="428">
        <v>849.92883066000013</v>
      </c>
      <c r="G314" s="399">
        <f>E314/G2</f>
        <v>35.157345632264743</v>
      </c>
      <c r="I314" s="396"/>
      <c r="J314" s="435"/>
      <c r="L314" s="396"/>
    </row>
    <row r="315" spans="1:12" s="17" customFormat="1" ht="11.25" x14ac:dyDescent="0.2">
      <c r="A315" s="69">
        <v>592</v>
      </c>
      <c r="B315" s="70" t="s">
        <v>1177</v>
      </c>
      <c r="C315" s="287" t="s">
        <v>785</v>
      </c>
      <c r="D315" s="72" t="s">
        <v>1178</v>
      </c>
      <c r="E315" s="233">
        <f>F315*(100-F2)/100</f>
        <v>1001.4567790500001</v>
      </c>
      <c r="F315" s="428">
        <v>1001.4567790500001</v>
      </c>
      <c r="G315" s="399">
        <f>E315/G2</f>
        <v>41.425306268872809</v>
      </c>
      <c r="I315" s="396"/>
      <c r="J315" s="435"/>
      <c r="L315" s="396"/>
    </row>
    <row r="316" spans="1:12" s="17" customFormat="1" ht="11.25" x14ac:dyDescent="0.2">
      <c r="A316" s="69">
        <v>753</v>
      </c>
      <c r="B316" s="70" t="s">
        <v>1179</v>
      </c>
      <c r="C316" s="287" t="s">
        <v>785</v>
      </c>
      <c r="D316" s="72" t="s">
        <v>1180</v>
      </c>
      <c r="E316" s="233">
        <f>F316*(100-F2)/100</f>
        <v>1001.4567790500001</v>
      </c>
      <c r="F316" s="428">
        <v>1001.4567790500001</v>
      </c>
      <c r="G316" s="399">
        <f>E316/G2</f>
        <v>41.425306268872809</v>
      </c>
      <c r="I316" s="396"/>
      <c r="J316" s="435"/>
      <c r="L316" s="396"/>
    </row>
    <row r="317" spans="1:12" s="17" customFormat="1" ht="11.25" x14ac:dyDescent="0.2">
      <c r="A317" s="69">
        <v>473</v>
      </c>
      <c r="B317" s="70" t="s">
        <v>1181</v>
      </c>
      <c r="C317" s="287" t="s">
        <v>785</v>
      </c>
      <c r="D317" s="72" t="s">
        <v>1182</v>
      </c>
      <c r="E317" s="233">
        <f>F317*(100-F2)/100</f>
        <v>1001.4567790500001</v>
      </c>
      <c r="F317" s="428">
        <v>1001.4567790500001</v>
      </c>
      <c r="G317" s="450">
        <f>E317/G2</f>
        <v>41.425306268872809</v>
      </c>
      <c r="I317" s="396"/>
      <c r="J317" s="435"/>
      <c r="L317" s="396"/>
    </row>
    <row r="318" spans="1:12" s="17" customFormat="1" ht="11.25" x14ac:dyDescent="0.2">
      <c r="A318" s="69">
        <v>483</v>
      </c>
      <c r="B318" s="70" t="s">
        <v>1281</v>
      </c>
      <c r="C318" s="287" t="s">
        <v>785</v>
      </c>
      <c r="D318" s="72" t="s">
        <v>1283</v>
      </c>
      <c r="E318" s="233">
        <f>F318*(100-F2)/100</f>
        <v>2368.5743550000002</v>
      </c>
      <c r="F318" s="428">
        <v>2368.5743550000002</v>
      </c>
      <c r="G318" s="450">
        <f>E318/G2</f>
        <v>97.976188417786972</v>
      </c>
      <c r="I318" s="396"/>
      <c r="J318" s="435"/>
      <c r="L318" s="396"/>
    </row>
    <row r="319" spans="1:12" s="17" customFormat="1" ht="11.25" x14ac:dyDescent="0.2">
      <c r="A319" s="69">
        <v>798</v>
      </c>
      <c r="B319" s="70" t="s">
        <v>1282</v>
      </c>
      <c r="C319" s="287" t="s">
        <v>785</v>
      </c>
      <c r="D319" s="72" t="s">
        <v>1284</v>
      </c>
      <c r="E319" s="233">
        <f>F319*(100-F2)/100</f>
        <v>2368.5743550000002</v>
      </c>
      <c r="F319" s="428">
        <v>2368.5743550000002</v>
      </c>
      <c r="G319" s="450">
        <f>E319/G2</f>
        <v>97.976188417786972</v>
      </c>
      <c r="I319" s="396"/>
      <c r="J319" s="435"/>
      <c r="L319" s="396"/>
    </row>
    <row r="320" spans="1:12" s="17" customFormat="1" ht="11.25" x14ac:dyDescent="0.2">
      <c r="A320" s="69">
        <v>216</v>
      </c>
      <c r="B320" s="70" t="s">
        <v>386</v>
      </c>
      <c r="C320" s="199" t="s">
        <v>788</v>
      </c>
      <c r="D320" s="72" t="s">
        <v>387</v>
      </c>
      <c r="E320" s="233">
        <f>F320*(100-F2)/100</f>
        <v>1114.3070429400002</v>
      </c>
      <c r="F320" s="428">
        <v>1114.3070429400002</v>
      </c>
      <c r="G320" s="399">
        <f>E320/G2</f>
        <v>46.093362686246131</v>
      </c>
      <c r="I320" s="396"/>
      <c r="J320" s="435"/>
      <c r="L320" s="396"/>
    </row>
    <row r="321" spans="1:12" s="17" customFormat="1" ht="11.25" x14ac:dyDescent="0.2">
      <c r="A321" s="69">
        <v>115</v>
      </c>
      <c r="B321" s="70" t="s">
        <v>1183</v>
      </c>
      <c r="C321" s="199" t="s">
        <v>788</v>
      </c>
      <c r="D321" s="72" t="s">
        <v>1184</v>
      </c>
      <c r="E321" s="233">
        <f>F321*(100-F2)/100</f>
        <v>2038.8867571800008</v>
      </c>
      <c r="F321" s="428">
        <v>2038.8867571800006</v>
      </c>
      <c r="G321" s="399">
        <f>E321/G2</f>
        <v>84.338645591727015</v>
      </c>
      <c r="I321" s="396"/>
      <c r="J321" s="435"/>
      <c r="L321" s="396"/>
    </row>
    <row r="322" spans="1:12" s="17" customFormat="1" ht="11.25" x14ac:dyDescent="0.2">
      <c r="A322" s="81">
        <v>537</v>
      </c>
      <c r="B322" s="82" t="s">
        <v>1185</v>
      </c>
      <c r="C322" s="285" t="s">
        <v>788</v>
      </c>
      <c r="D322" s="60" t="s">
        <v>1186</v>
      </c>
      <c r="E322" s="447">
        <f>F322*(100-F2)/100</f>
        <v>1730.8458678420004</v>
      </c>
      <c r="F322" s="428">
        <v>1730.8458678420004</v>
      </c>
      <c r="G322" s="453">
        <f>E322/G2</f>
        <v>71.596519869369203</v>
      </c>
      <c r="I322" s="396"/>
      <c r="J322" s="435"/>
      <c r="L322" s="396"/>
    </row>
    <row r="323" spans="1:12" s="17" customFormat="1" ht="12" thickBot="1" x14ac:dyDescent="0.25">
      <c r="A323" s="299">
        <v>538</v>
      </c>
      <c r="B323" s="300" t="s">
        <v>388</v>
      </c>
      <c r="C323" s="290">
        <v>1</v>
      </c>
      <c r="D323" s="301" t="s">
        <v>389</v>
      </c>
      <c r="E323" s="449">
        <f>F323*(100-F2)/100</f>
        <v>1698.4936086300004</v>
      </c>
      <c r="F323" s="431">
        <v>1698.4936086300004</v>
      </c>
      <c r="G323" s="454">
        <f>E323/G2</f>
        <v>70.258267161530526</v>
      </c>
      <c r="I323" s="396"/>
      <c r="J323" s="435"/>
      <c r="L323" s="396"/>
    </row>
    <row r="324" spans="1:12" s="17" customFormat="1" ht="11.25" x14ac:dyDescent="0.2">
      <c r="A324" s="62">
        <v>148</v>
      </c>
      <c r="B324" s="297" t="s">
        <v>1084</v>
      </c>
      <c r="C324" s="298">
        <v>1</v>
      </c>
      <c r="D324" s="65" t="s">
        <v>390</v>
      </c>
      <c r="E324" s="420">
        <f>F324*(100-F2)/100</f>
        <v>1079.4616969500003</v>
      </c>
      <c r="F324" s="430">
        <v>1079.4616969500003</v>
      </c>
      <c r="G324" s="452">
        <f>E324/G2</f>
        <v>44.651983327818002</v>
      </c>
      <c r="I324" s="396"/>
      <c r="J324" s="435"/>
      <c r="L324" s="396"/>
    </row>
    <row r="325" spans="1:12" s="17" customFormat="1" ht="11.25" x14ac:dyDescent="0.2">
      <c r="A325" s="69">
        <v>460</v>
      </c>
      <c r="B325" s="109" t="s">
        <v>1022</v>
      </c>
      <c r="C325" s="288">
        <v>1</v>
      </c>
      <c r="D325" s="72" t="s">
        <v>391</v>
      </c>
      <c r="E325" s="233">
        <f>F325*(100-F2)/100</f>
        <v>1462.5124932600004</v>
      </c>
      <c r="F325" s="428">
        <v>1462.5124932600004</v>
      </c>
      <c r="G325" s="399">
        <f>E325/G2</f>
        <v>60.496897342709424</v>
      </c>
      <c r="I325" s="396"/>
      <c r="J325" s="435"/>
      <c r="L325" s="396"/>
    </row>
    <row r="326" spans="1:12" s="17" customFormat="1" ht="11.25" x14ac:dyDescent="0.2">
      <c r="A326" s="69">
        <v>573</v>
      </c>
      <c r="B326" s="109" t="s">
        <v>1085</v>
      </c>
      <c r="C326" s="288">
        <v>1</v>
      </c>
      <c r="D326" s="72" t="s">
        <v>392</v>
      </c>
      <c r="E326" s="233">
        <f>F326*(100-F2)/100</f>
        <v>1254.8044700099999</v>
      </c>
      <c r="F326" s="428">
        <v>1254.8044700099999</v>
      </c>
      <c r="G326" s="399">
        <f>E326/G2</f>
        <v>51.905045295139601</v>
      </c>
      <c r="I326" s="396"/>
      <c r="J326" s="435"/>
      <c r="L326" s="396"/>
    </row>
    <row r="327" spans="1:12" s="86" customFormat="1" ht="12" x14ac:dyDescent="0.2">
      <c r="A327" s="588" t="s">
        <v>393</v>
      </c>
      <c r="B327" s="588"/>
      <c r="C327" s="588"/>
      <c r="D327" s="588"/>
      <c r="E327" s="588"/>
      <c r="F327" s="589"/>
      <c r="G327" s="588"/>
      <c r="I327" s="407"/>
      <c r="J327" s="438"/>
      <c r="L327" s="407"/>
    </row>
    <row r="328" spans="1:12" s="86" customFormat="1" ht="12" x14ac:dyDescent="0.2">
      <c r="A328" s="588" t="s">
        <v>394</v>
      </c>
      <c r="B328" s="588"/>
      <c r="C328" s="588"/>
      <c r="D328" s="588"/>
      <c r="E328" s="588"/>
      <c r="F328" s="588"/>
      <c r="G328" s="588"/>
      <c r="I328" s="407"/>
      <c r="J328" s="438"/>
      <c r="L328" s="407"/>
    </row>
    <row r="329" spans="1:12" s="17" customFormat="1" ht="22.5" x14ac:dyDescent="0.2">
      <c r="A329" s="40" t="s">
        <v>239</v>
      </c>
      <c r="B329" s="41" t="s">
        <v>240</v>
      </c>
      <c r="C329" s="42" t="s">
        <v>241</v>
      </c>
      <c r="D329" s="43" t="s">
        <v>242</v>
      </c>
      <c r="E329" s="42" t="s">
        <v>243</v>
      </c>
      <c r="F329" s="234" t="s">
        <v>244</v>
      </c>
      <c r="G329" s="44" t="s">
        <v>245</v>
      </c>
      <c r="I329" s="396"/>
      <c r="J329" s="435"/>
      <c r="L329" s="396"/>
    </row>
    <row r="330" spans="1:12" s="17" customFormat="1" ht="11.25" x14ac:dyDescent="0.2">
      <c r="A330" s="87">
        <v>60</v>
      </c>
      <c r="B330" s="88" t="s">
        <v>395</v>
      </c>
      <c r="C330" s="71">
        <v>50</v>
      </c>
      <c r="D330" s="91" t="s">
        <v>396</v>
      </c>
      <c r="E330" s="416">
        <f>F330*(100-F2)/100</f>
        <v>13.7592</v>
      </c>
      <c r="F330" s="428">
        <v>13.759200000000002</v>
      </c>
      <c r="G330" s="390">
        <f>E330/G2</f>
        <v>0.56914994829369181</v>
      </c>
      <c r="I330" s="396"/>
      <c r="J330" s="435"/>
      <c r="L330" s="396"/>
    </row>
    <row r="331" spans="1:12" s="17" customFormat="1" ht="11.25" x14ac:dyDescent="0.2">
      <c r="A331" s="87">
        <v>523</v>
      </c>
      <c r="B331" s="88" t="s">
        <v>397</v>
      </c>
      <c r="C331" s="71">
        <v>50</v>
      </c>
      <c r="D331" s="91" t="s">
        <v>1286</v>
      </c>
      <c r="E331" s="416">
        <f>F331*(100-F2)/100</f>
        <v>15.056050464000004</v>
      </c>
      <c r="F331" s="428">
        <v>15.056050464000005</v>
      </c>
      <c r="G331" s="390">
        <f>E331/G2</f>
        <v>0.62279422808686669</v>
      </c>
      <c r="I331" s="396"/>
      <c r="J331" s="435"/>
      <c r="L331" s="396"/>
    </row>
    <row r="332" spans="1:12" s="17" customFormat="1" ht="11.25" x14ac:dyDescent="0.2">
      <c r="A332" s="92">
        <v>57</v>
      </c>
      <c r="B332" s="93" t="s">
        <v>1352</v>
      </c>
      <c r="C332" s="94">
        <v>20</v>
      </c>
      <c r="D332" s="95" t="s">
        <v>398</v>
      </c>
      <c r="E332" s="416">
        <f>F332*(100-F2)/100</f>
        <v>30.292079999999995</v>
      </c>
      <c r="F332" s="428">
        <v>30.292079999999999</v>
      </c>
      <c r="G332" s="390">
        <f>E332/G2</f>
        <v>1.2530332988624611</v>
      </c>
      <c r="I332" s="396"/>
      <c r="J332" s="435"/>
      <c r="L332" s="396"/>
    </row>
    <row r="333" spans="1:12" s="17" customFormat="1" ht="11.25" x14ac:dyDescent="0.2">
      <c r="A333" s="92">
        <v>548</v>
      </c>
      <c r="B333" s="93" t="s">
        <v>742</v>
      </c>
      <c r="C333" s="94">
        <v>20</v>
      </c>
      <c r="D333" s="95" t="s">
        <v>1285</v>
      </c>
      <c r="E333" s="416">
        <f>F333*(100-F2)/100</f>
        <v>28.708570800000007</v>
      </c>
      <c r="F333" s="428">
        <v>28.708570800000007</v>
      </c>
      <c r="G333" s="390">
        <f>E333/G2</f>
        <v>1.1875313671147882</v>
      </c>
      <c r="I333" s="396"/>
      <c r="J333" s="435"/>
      <c r="L333" s="396"/>
    </row>
    <row r="334" spans="1:12" s="17" customFormat="1" ht="11.25" x14ac:dyDescent="0.2">
      <c r="A334" s="87">
        <v>362</v>
      </c>
      <c r="B334" s="88" t="s">
        <v>399</v>
      </c>
      <c r="C334" s="71">
        <v>20</v>
      </c>
      <c r="D334" s="91" t="s">
        <v>400</v>
      </c>
      <c r="E334" s="233">
        <f>F334*(100-F2)/100</f>
        <v>40.447186416000015</v>
      </c>
      <c r="F334" s="428">
        <v>40.447186416000015</v>
      </c>
      <c r="G334" s="390">
        <f>E334/G2</f>
        <v>1.6730997483350574</v>
      </c>
      <c r="I334" s="396"/>
      <c r="J334" s="435"/>
      <c r="L334" s="396"/>
    </row>
    <row r="335" spans="1:12" s="17" customFormat="1" ht="11.25" x14ac:dyDescent="0.2">
      <c r="A335" s="111">
        <v>754</v>
      </c>
      <c r="B335" s="88" t="s">
        <v>762</v>
      </c>
      <c r="C335" s="112">
        <v>20</v>
      </c>
      <c r="D335" s="91" t="s">
        <v>1287</v>
      </c>
      <c r="E335" s="233">
        <f>F335*(100-F2)/100</f>
        <v>40.447186416000015</v>
      </c>
      <c r="F335" s="428">
        <v>40.447186416000015</v>
      </c>
      <c r="G335" s="390">
        <f>E335/G2</f>
        <v>1.6730997483350574</v>
      </c>
      <c r="I335" s="396"/>
      <c r="J335" s="435"/>
      <c r="L335" s="396"/>
    </row>
    <row r="336" spans="1:12" s="17" customFormat="1" ht="11.25" x14ac:dyDescent="0.2">
      <c r="A336" s="111">
        <v>293</v>
      </c>
      <c r="B336" s="88" t="s">
        <v>401</v>
      </c>
      <c r="C336" s="112">
        <v>20</v>
      </c>
      <c r="D336" s="91" t="s">
        <v>402</v>
      </c>
      <c r="E336" s="233">
        <f>F336*(100-F2)/100</f>
        <v>40.447186416000015</v>
      </c>
      <c r="F336" s="428">
        <v>40.447186416000015</v>
      </c>
      <c r="G336" s="390">
        <f>E336/G2</f>
        <v>1.6730997483350574</v>
      </c>
      <c r="I336" s="396"/>
      <c r="J336" s="435"/>
      <c r="L336" s="396"/>
    </row>
    <row r="337" spans="1:12" s="17" customFormat="1" ht="11.25" x14ac:dyDescent="0.2">
      <c r="A337" s="526">
        <v>750</v>
      </c>
      <c r="B337" s="503" t="s">
        <v>1458</v>
      </c>
      <c r="C337" s="387">
        <v>20</v>
      </c>
      <c r="D337" s="504" t="s">
        <v>1459</v>
      </c>
      <c r="E337" s="233">
        <f>F337*(100-F2)/100</f>
        <v>40.450000000000003</v>
      </c>
      <c r="F337" s="428">
        <v>40.450000000000003</v>
      </c>
      <c r="G337" s="390">
        <f>E337/G2</f>
        <v>1.6732161323681489</v>
      </c>
      <c r="I337" s="396"/>
      <c r="J337" s="435"/>
      <c r="L337" s="396"/>
    </row>
    <row r="338" spans="1:12" s="17" customFormat="1" ht="11.25" x14ac:dyDescent="0.2">
      <c r="A338" s="111">
        <v>520</v>
      </c>
      <c r="B338" s="88" t="s">
        <v>403</v>
      </c>
      <c r="C338" s="289" t="s">
        <v>789</v>
      </c>
      <c r="D338" s="91" t="s">
        <v>404</v>
      </c>
      <c r="E338" s="233">
        <f>F338*(100-F2)/100</f>
        <v>118.25600131800002</v>
      </c>
      <c r="F338" s="428">
        <v>118.25600131800002</v>
      </c>
      <c r="G338" s="390">
        <f>E338/G2</f>
        <v>4.8916649976421933</v>
      </c>
      <c r="I338" s="396"/>
      <c r="J338" s="435"/>
      <c r="L338" s="396"/>
    </row>
    <row r="339" spans="1:12" s="17" customFormat="1" ht="11.25" x14ac:dyDescent="0.2">
      <c r="A339" s="111">
        <v>521</v>
      </c>
      <c r="B339" s="88" t="s">
        <v>405</v>
      </c>
      <c r="C339" s="289" t="s">
        <v>789</v>
      </c>
      <c r="D339" s="91" t="s">
        <v>406</v>
      </c>
      <c r="E339" s="233">
        <f>F339*(100-F2)/100</f>
        <v>118.25600131800002</v>
      </c>
      <c r="F339" s="428">
        <v>118.25600131800002</v>
      </c>
      <c r="G339" s="390">
        <f>E339/G2</f>
        <v>4.8916649976421933</v>
      </c>
      <c r="I339" s="396"/>
      <c r="J339" s="435"/>
      <c r="L339" s="396"/>
    </row>
    <row r="340" spans="1:12" s="86" customFormat="1" ht="12" x14ac:dyDescent="0.2">
      <c r="A340" s="588" t="s">
        <v>407</v>
      </c>
      <c r="B340" s="588"/>
      <c r="C340" s="588"/>
      <c r="D340" s="588"/>
      <c r="E340" s="588"/>
      <c r="F340" s="589"/>
      <c r="G340" s="588"/>
      <c r="I340" s="407"/>
      <c r="J340" s="438"/>
      <c r="L340" s="407"/>
    </row>
    <row r="341" spans="1:12" s="17" customFormat="1" ht="22.5" x14ac:dyDescent="0.2">
      <c r="A341" s="40" t="s">
        <v>239</v>
      </c>
      <c r="B341" s="41" t="s">
        <v>240</v>
      </c>
      <c r="C341" s="42" t="s">
        <v>241</v>
      </c>
      <c r="D341" s="43" t="s">
        <v>242</v>
      </c>
      <c r="E341" s="42" t="s">
        <v>243</v>
      </c>
      <c r="F341" s="234" t="s">
        <v>244</v>
      </c>
      <c r="G341" s="44" t="s">
        <v>245</v>
      </c>
      <c r="I341" s="396"/>
      <c r="J341" s="435"/>
      <c r="L341" s="396"/>
    </row>
    <row r="342" spans="1:12" s="17" customFormat="1" ht="11.25" x14ac:dyDescent="0.2">
      <c r="A342" s="85">
        <v>63</v>
      </c>
      <c r="B342" s="109" t="s">
        <v>408</v>
      </c>
      <c r="C342" s="114">
        <v>1</v>
      </c>
      <c r="D342" s="72" t="s">
        <v>409</v>
      </c>
      <c r="E342" s="233">
        <f>F342*(100-F2)/100</f>
        <v>6.5023685999999996</v>
      </c>
      <c r="F342" s="428">
        <v>6.5023685999999996</v>
      </c>
      <c r="G342" s="399">
        <f>E342/G2</f>
        <v>0.26897077973112715</v>
      </c>
      <c r="I342" s="396"/>
      <c r="J342" s="435"/>
      <c r="L342" s="396"/>
    </row>
    <row r="343" spans="1:12" s="17" customFormat="1" ht="11.25" x14ac:dyDescent="0.2">
      <c r="A343" s="85">
        <v>1917</v>
      </c>
      <c r="B343" s="109" t="s">
        <v>410</v>
      </c>
      <c r="C343" s="115">
        <v>1</v>
      </c>
      <c r="D343" s="72" t="s">
        <v>411</v>
      </c>
      <c r="E343" s="233">
        <f>F343*(100-F2)/100</f>
        <v>8.0972892000000005</v>
      </c>
      <c r="F343" s="428">
        <v>8.0972892000000005</v>
      </c>
      <c r="G343" s="399">
        <f>E343/G2</f>
        <v>0.33494474457083767</v>
      </c>
      <c r="I343" s="396"/>
      <c r="J343" s="435"/>
      <c r="L343" s="396"/>
    </row>
    <row r="344" spans="1:12" s="17" customFormat="1" ht="11.25" x14ac:dyDescent="0.2">
      <c r="A344" s="85">
        <v>1918</v>
      </c>
      <c r="B344" s="109" t="s">
        <v>412</v>
      </c>
      <c r="C344" s="115">
        <v>1</v>
      </c>
      <c r="D344" s="72" t="s">
        <v>413</v>
      </c>
      <c r="E344" s="233">
        <f>F344*(100-F2)/100</f>
        <v>8.0972892000000005</v>
      </c>
      <c r="F344" s="428">
        <v>8.0972892000000005</v>
      </c>
      <c r="G344" s="399">
        <f>E344/G2</f>
        <v>0.33494474457083767</v>
      </c>
      <c r="I344" s="396"/>
      <c r="J344" s="435"/>
      <c r="L344" s="396"/>
    </row>
    <row r="345" spans="1:12" s="17" customFormat="1" ht="11.25" x14ac:dyDescent="0.2">
      <c r="A345" s="85">
        <v>1919</v>
      </c>
      <c r="B345" s="109" t="s">
        <v>414</v>
      </c>
      <c r="C345" s="115">
        <v>1</v>
      </c>
      <c r="D345" s="72" t="s">
        <v>415</v>
      </c>
      <c r="E345" s="233">
        <f>F345*(100-F2)/100</f>
        <v>8.0972892000000005</v>
      </c>
      <c r="F345" s="428">
        <v>8.0972892000000005</v>
      </c>
      <c r="G345" s="399">
        <f>E345/G2</f>
        <v>0.33494474457083767</v>
      </c>
      <c r="I345" s="396"/>
      <c r="J345" s="435"/>
      <c r="L345" s="396"/>
    </row>
    <row r="346" spans="1:12" s="17" customFormat="1" ht="11.25" x14ac:dyDescent="0.2">
      <c r="A346" s="607" t="s">
        <v>416</v>
      </c>
      <c r="B346" s="607"/>
      <c r="C346" s="607"/>
      <c r="D346" s="607"/>
      <c r="E346" s="607"/>
      <c r="F346" s="608"/>
      <c r="G346" s="607"/>
      <c r="I346" s="396"/>
      <c r="J346" s="435"/>
      <c r="L346" s="396"/>
    </row>
    <row r="347" spans="1:12" s="17" customFormat="1" ht="22.5" x14ac:dyDescent="0.2">
      <c r="A347" s="40" t="s">
        <v>239</v>
      </c>
      <c r="B347" s="41" t="s">
        <v>240</v>
      </c>
      <c r="C347" s="42" t="s">
        <v>241</v>
      </c>
      <c r="D347" s="43" t="s">
        <v>242</v>
      </c>
      <c r="E347" s="42" t="s">
        <v>243</v>
      </c>
      <c r="F347" s="234" t="s">
        <v>244</v>
      </c>
      <c r="G347" s="44" t="s">
        <v>245</v>
      </c>
      <c r="I347" s="396"/>
      <c r="J347" s="435"/>
      <c r="L347" s="396"/>
    </row>
    <row r="348" spans="1:12" s="17" customFormat="1" ht="11.25" x14ac:dyDescent="0.2">
      <c r="A348" s="87">
        <v>1246</v>
      </c>
      <c r="B348" s="93" t="s">
        <v>417</v>
      </c>
      <c r="C348" s="94">
        <v>1</v>
      </c>
      <c r="D348" s="95" t="s">
        <v>418</v>
      </c>
      <c r="E348" s="416">
        <f>F348*(100-F2)/100</f>
        <v>48.861823920000013</v>
      </c>
      <c r="F348" s="428">
        <v>48.861823920000013</v>
      </c>
      <c r="G348" s="390">
        <f>E348/G2</f>
        <v>2.0211716202688734</v>
      </c>
      <c r="I348" s="396"/>
      <c r="J348" s="435"/>
      <c r="L348" s="396"/>
    </row>
    <row r="349" spans="1:12" s="17" customFormat="1" ht="11.25" x14ac:dyDescent="0.2">
      <c r="A349" s="87">
        <v>1072</v>
      </c>
      <c r="B349" s="93" t="s">
        <v>419</v>
      </c>
      <c r="C349" s="94">
        <v>1</v>
      </c>
      <c r="D349" s="95" t="s">
        <v>420</v>
      </c>
      <c r="E349" s="416">
        <f>F349*(100-F2)/100</f>
        <v>93.872469600000016</v>
      </c>
      <c r="F349" s="428">
        <v>93.872469600000031</v>
      </c>
      <c r="G349" s="390">
        <f>E349/G2</f>
        <v>3.8830390734229581</v>
      </c>
      <c r="I349" s="396"/>
      <c r="J349" s="435"/>
      <c r="L349" s="396"/>
    </row>
    <row r="350" spans="1:12" s="17" customFormat="1" ht="11.25" x14ac:dyDescent="0.2">
      <c r="A350" s="111">
        <v>1920</v>
      </c>
      <c r="B350" s="93" t="s">
        <v>421</v>
      </c>
      <c r="C350" s="116">
        <v>1</v>
      </c>
      <c r="D350" s="95" t="s">
        <v>422</v>
      </c>
      <c r="E350" s="416">
        <f>F350*(100-F2)/100</f>
        <v>48.861823920000013</v>
      </c>
      <c r="F350" s="428">
        <v>48.861823920000013</v>
      </c>
      <c r="G350" s="390">
        <f>E350/G2</f>
        <v>2.0211716202688734</v>
      </c>
      <c r="I350" s="396"/>
      <c r="J350" s="435"/>
      <c r="L350" s="396"/>
    </row>
    <row r="351" spans="1:12" s="17" customFormat="1" ht="11.25" x14ac:dyDescent="0.2">
      <c r="A351" s="111">
        <v>1921</v>
      </c>
      <c r="B351" s="93" t="s">
        <v>423</v>
      </c>
      <c r="C351" s="116">
        <v>1</v>
      </c>
      <c r="D351" s="95" t="s">
        <v>424</v>
      </c>
      <c r="E351" s="416">
        <f>F351*(100-F2)/100</f>
        <v>93.872469600000016</v>
      </c>
      <c r="F351" s="428">
        <v>93.872469600000031</v>
      </c>
      <c r="G351" s="390">
        <f>E351/G2</f>
        <v>3.8830390734229581</v>
      </c>
      <c r="I351" s="396"/>
      <c r="J351" s="435"/>
      <c r="L351" s="396"/>
    </row>
    <row r="352" spans="1:12" s="86" customFormat="1" ht="12" x14ac:dyDescent="0.2">
      <c r="A352" s="588" t="s">
        <v>456</v>
      </c>
      <c r="B352" s="588"/>
      <c r="C352" s="588"/>
      <c r="D352" s="588"/>
      <c r="E352" s="588"/>
      <c r="F352" s="589"/>
      <c r="G352" s="588"/>
      <c r="I352" s="407"/>
      <c r="J352" s="438"/>
      <c r="L352" s="407"/>
    </row>
    <row r="353" spans="1:12" s="17" customFormat="1" ht="22.5" x14ac:dyDescent="0.2">
      <c r="A353" s="40" t="s">
        <v>239</v>
      </c>
      <c r="B353" s="41" t="s">
        <v>240</v>
      </c>
      <c r="C353" s="42" t="s">
        <v>241</v>
      </c>
      <c r="D353" s="43" t="s">
        <v>242</v>
      </c>
      <c r="E353" s="42" t="s">
        <v>243</v>
      </c>
      <c r="F353" s="234" t="s">
        <v>244</v>
      </c>
      <c r="G353" s="44" t="s">
        <v>245</v>
      </c>
      <c r="I353" s="396"/>
      <c r="J353" s="435"/>
      <c r="L353" s="396"/>
    </row>
    <row r="354" spans="1:12" s="17" customFormat="1" ht="11.25" x14ac:dyDescent="0.2">
      <c r="A354" s="87">
        <v>1225</v>
      </c>
      <c r="B354" s="88" t="s">
        <v>457</v>
      </c>
      <c r="C354" s="71">
        <v>1</v>
      </c>
      <c r="D354" s="91" t="s">
        <v>458</v>
      </c>
      <c r="E354" s="416">
        <f>F354*(100-F2)/100</f>
        <v>28.98</v>
      </c>
      <c r="F354" s="428">
        <v>28.98</v>
      </c>
      <c r="G354" s="390">
        <f>E354/G2</f>
        <v>1.1987590486039297</v>
      </c>
      <c r="H354" s="414"/>
      <c r="I354" s="396"/>
      <c r="J354" s="435"/>
      <c r="L354" s="396"/>
    </row>
    <row r="355" spans="1:12" s="17" customFormat="1" ht="11.25" x14ac:dyDescent="0.2">
      <c r="A355" s="92">
        <v>1176</v>
      </c>
      <c r="B355" s="93" t="s">
        <v>459</v>
      </c>
      <c r="C355" s="94">
        <v>1</v>
      </c>
      <c r="D355" s="95" t="s">
        <v>460</v>
      </c>
      <c r="E355" s="416">
        <f>F355*(100-F2)/100</f>
        <v>32.602499999999999</v>
      </c>
      <c r="F355" s="428">
        <v>32.602499999999999</v>
      </c>
      <c r="G355" s="390">
        <f>E355/G2</f>
        <v>1.3486039296794208</v>
      </c>
      <c r="I355" s="396"/>
      <c r="J355" s="435"/>
      <c r="L355" s="396"/>
    </row>
    <row r="356" spans="1:12" s="17" customFormat="1" ht="11.25" x14ac:dyDescent="0.2">
      <c r="A356" s="92">
        <v>1035</v>
      </c>
      <c r="B356" s="93" t="s">
        <v>461</v>
      </c>
      <c r="C356" s="94">
        <v>1</v>
      </c>
      <c r="D356" s="95" t="s">
        <v>462</v>
      </c>
      <c r="E356" s="416">
        <f>F356*(100-F2)/100</f>
        <v>35.017499999999998</v>
      </c>
      <c r="F356" s="428">
        <v>35.017499999999998</v>
      </c>
      <c r="G356" s="390">
        <f>E356/G2</f>
        <v>1.4485005170630816</v>
      </c>
      <c r="I356" s="396"/>
      <c r="J356" s="435"/>
      <c r="L356" s="396"/>
    </row>
    <row r="357" spans="1:12" s="17" customFormat="1" ht="11.25" x14ac:dyDescent="0.2">
      <c r="A357" s="92">
        <v>1211</v>
      </c>
      <c r="B357" s="93" t="s">
        <v>463</v>
      </c>
      <c r="C357" s="94">
        <v>1</v>
      </c>
      <c r="D357" s="95" t="s">
        <v>464</v>
      </c>
      <c r="E357" s="416">
        <f>F357*(100-F2)/100</f>
        <v>39.847499999999997</v>
      </c>
      <c r="F357" s="428">
        <v>39.847499999999997</v>
      </c>
      <c r="G357" s="390">
        <f>E357/G2</f>
        <v>1.6482936918304032</v>
      </c>
      <c r="I357" s="396"/>
      <c r="J357" s="435"/>
      <c r="L357" s="396"/>
    </row>
    <row r="358" spans="1:12" s="17" customFormat="1" ht="11.25" x14ac:dyDescent="0.2">
      <c r="A358" s="87">
        <v>1033</v>
      </c>
      <c r="B358" s="88" t="s">
        <v>465</v>
      </c>
      <c r="C358" s="71">
        <v>1</v>
      </c>
      <c r="D358" s="91" t="s">
        <v>466</v>
      </c>
      <c r="E358" s="416">
        <f>F358*(100-F2)/100</f>
        <v>38.64</v>
      </c>
      <c r="F358" s="428">
        <v>38.64</v>
      </c>
      <c r="G358" s="390">
        <f>E358/G2</f>
        <v>1.5983453981385729</v>
      </c>
      <c r="I358" s="396"/>
      <c r="J358" s="435"/>
      <c r="L358" s="396"/>
    </row>
    <row r="359" spans="1:12" s="86" customFormat="1" ht="12" x14ac:dyDescent="0.2">
      <c r="A359" s="586" t="s">
        <v>467</v>
      </c>
      <c r="B359" s="586"/>
      <c r="C359" s="586"/>
      <c r="D359" s="586"/>
      <c r="E359" s="586"/>
      <c r="F359" s="598"/>
      <c r="G359" s="586"/>
      <c r="I359" s="407"/>
      <c r="J359" s="438"/>
      <c r="L359" s="407"/>
    </row>
    <row r="360" spans="1:12" s="86" customFormat="1" ht="12" x14ac:dyDescent="0.2">
      <c r="A360" s="586" t="s">
        <v>468</v>
      </c>
      <c r="B360" s="586"/>
      <c r="C360" s="586"/>
      <c r="D360" s="586"/>
      <c r="E360" s="586"/>
      <c r="F360" s="586"/>
      <c r="G360" s="586"/>
      <c r="I360" s="407"/>
      <c r="J360" s="438"/>
      <c r="L360" s="407"/>
    </row>
    <row r="361" spans="1:12" s="17" customFormat="1" ht="11.25" x14ac:dyDescent="0.2">
      <c r="A361" s="133" t="s">
        <v>469</v>
      </c>
      <c r="B361" s="134"/>
      <c r="C361" s="135"/>
      <c r="D361" s="136"/>
      <c r="E361" s="137"/>
      <c r="F361" s="138"/>
      <c r="G361" s="139"/>
      <c r="I361" s="396"/>
      <c r="J361" s="435"/>
      <c r="L361" s="396"/>
    </row>
    <row r="362" spans="1:12" s="86" customFormat="1" ht="12" x14ac:dyDescent="0.2">
      <c r="A362" s="586" t="s">
        <v>470</v>
      </c>
      <c r="B362" s="586"/>
      <c r="C362" s="586"/>
      <c r="D362" s="586"/>
      <c r="E362" s="586"/>
      <c r="F362" s="599"/>
      <c r="G362" s="586"/>
      <c r="I362" s="407"/>
      <c r="J362" s="438"/>
      <c r="L362" s="407"/>
    </row>
    <row r="363" spans="1:12" s="17" customFormat="1" ht="11.25" x14ac:dyDescent="0.2">
      <c r="A363" s="69">
        <v>239</v>
      </c>
      <c r="B363" s="70" t="s">
        <v>471</v>
      </c>
      <c r="C363" s="199" t="s">
        <v>781</v>
      </c>
      <c r="D363" s="72" t="s">
        <v>1059</v>
      </c>
      <c r="E363" s="416">
        <f>F363*(100-F2)/100</f>
        <v>72.449685000000017</v>
      </c>
      <c r="F363" s="428">
        <v>72.449685000000017</v>
      </c>
      <c r="G363" s="450">
        <f>E363/G2</f>
        <v>2.9968845915201658</v>
      </c>
      <c r="H363" s="414"/>
      <c r="I363" s="396"/>
      <c r="J363" s="435"/>
      <c r="L363" s="396"/>
    </row>
    <row r="364" spans="1:12" s="76" customFormat="1" ht="11.25" x14ac:dyDescent="0.2">
      <c r="A364" s="69">
        <v>139</v>
      </c>
      <c r="B364" s="70" t="s">
        <v>1420</v>
      </c>
      <c r="C364" s="199" t="s">
        <v>781</v>
      </c>
      <c r="D364" s="72" t="s">
        <v>1060</v>
      </c>
      <c r="E364" s="416">
        <f>F364*(100-F2)/100</f>
        <v>72.449685000000017</v>
      </c>
      <c r="F364" s="429">
        <v>72.449685000000017</v>
      </c>
      <c r="G364" s="450">
        <f>E364/G2</f>
        <v>2.9968845915201658</v>
      </c>
      <c r="I364" s="396"/>
      <c r="J364" s="437"/>
      <c r="L364" s="266"/>
    </row>
    <row r="365" spans="1:12" s="17" customFormat="1" ht="11.25" x14ac:dyDescent="0.2">
      <c r="A365" s="391">
        <v>126</v>
      </c>
      <c r="B365" s="392" t="s">
        <v>1058</v>
      </c>
      <c r="C365" s="393" t="s">
        <v>781</v>
      </c>
      <c r="D365" s="394" t="s">
        <v>1353</v>
      </c>
      <c r="E365" s="233">
        <f>F365*(100-F2)/100</f>
        <v>138.52284600000002</v>
      </c>
      <c r="F365" s="428">
        <v>138.52284600000002</v>
      </c>
      <c r="G365" s="450">
        <f>E365/G2</f>
        <v>5.7300039710444679</v>
      </c>
      <c r="I365" s="396"/>
      <c r="J365" s="435"/>
      <c r="L365" s="396"/>
    </row>
    <row r="366" spans="1:12" s="17" customFormat="1" ht="11.25" x14ac:dyDescent="0.2">
      <c r="A366" s="227">
        <v>127</v>
      </c>
      <c r="B366" s="228" t="s">
        <v>1335</v>
      </c>
      <c r="C366" s="415" t="s">
        <v>781</v>
      </c>
      <c r="D366" s="394" t="s">
        <v>1354</v>
      </c>
      <c r="E366" s="233">
        <f>F366*(100-F2)/100</f>
        <v>138.52284600000002</v>
      </c>
      <c r="F366" s="428">
        <v>138.52284600000002</v>
      </c>
      <c r="G366" s="450">
        <f>E366/G2</f>
        <v>5.7300039710444679</v>
      </c>
      <c r="I366" s="396"/>
      <c r="J366" s="435"/>
      <c r="L366" s="396"/>
    </row>
    <row r="367" spans="1:12" s="17" customFormat="1" ht="11.25" x14ac:dyDescent="0.2">
      <c r="A367" s="227">
        <v>129</v>
      </c>
      <c r="B367" s="228" t="s">
        <v>1333</v>
      </c>
      <c r="C367" s="415" t="s">
        <v>781</v>
      </c>
      <c r="D367" s="394" t="s">
        <v>1355</v>
      </c>
      <c r="E367" s="233">
        <f>F367*(100-F2)/100</f>
        <v>138.52284600000002</v>
      </c>
      <c r="F367" s="428">
        <v>138.52284600000002</v>
      </c>
      <c r="G367" s="450">
        <f>E367/G2</f>
        <v>5.7300039710444679</v>
      </c>
      <c r="I367" s="396"/>
      <c r="J367" s="435"/>
      <c r="L367" s="396"/>
    </row>
    <row r="368" spans="1:12" s="17" customFormat="1" ht="11.25" x14ac:dyDescent="0.2">
      <c r="A368" s="227">
        <v>131</v>
      </c>
      <c r="B368" s="228" t="s">
        <v>1087</v>
      </c>
      <c r="C368" s="415" t="s">
        <v>781</v>
      </c>
      <c r="D368" s="394" t="s">
        <v>1356</v>
      </c>
      <c r="E368" s="233">
        <f>F368*(100-F2)/100</f>
        <v>311.93085000000008</v>
      </c>
      <c r="F368" s="428">
        <v>311.93085000000008</v>
      </c>
      <c r="G368" s="450">
        <f>E368/G2</f>
        <v>12.903034126163394</v>
      </c>
      <c r="I368" s="396"/>
      <c r="J368" s="435"/>
      <c r="L368" s="396"/>
    </row>
    <row r="369" spans="1:12" s="17" customFormat="1" ht="11.25" x14ac:dyDescent="0.2">
      <c r="A369" s="227">
        <v>133</v>
      </c>
      <c r="B369" s="228" t="s">
        <v>1088</v>
      </c>
      <c r="C369" s="415" t="s">
        <v>781</v>
      </c>
      <c r="D369" s="394" t="s">
        <v>1357</v>
      </c>
      <c r="E369" s="233">
        <f>F369*(100-F2)/100</f>
        <v>311.93085000000008</v>
      </c>
      <c r="F369" s="428">
        <v>311.93085000000008</v>
      </c>
      <c r="G369" s="450">
        <f>E369/G2</f>
        <v>12.903034126163394</v>
      </c>
      <c r="I369" s="396"/>
      <c r="J369" s="435"/>
      <c r="L369" s="396"/>
    </row>
    <row r="370" spans="1:12" s="76" customFormat="1" ht="12" thickBot="1" x14ac:dyDescent="0.25">
      <c r="A370" s="105">
        <v>497</v>
      </c>
      <c r="B370" s="106" t="s">
        <v>1089</v>
      </c>
      <c r="C370" s="290" t="s">
        <v>781</v>
      </c>
      <c r="D370" s="61" t="s">
        <v>1358</v>
      </c>
      <c r="E370" s="421">
        <f>F370*(100-F2)/100</f>
        <v>311.93085000000008</v>
      </c>
      <c r="F370" s="433">
        <v>311.93085000000008</v>
      </c>
      <c r="G370" s="450">
        <f>E370/G2</f>
        <v>12.903034126163394</v>
      </c>
      <c r="I370" s="396"/>
      <c r="J370" s="437"/>
      <c r="L370" s="266"/>
    </row>
    <row r="371" spans="1:12" s="17" customFormat="1" ht="11.25" x14ac:dyDescent="0.2">
      <c r="A371" s="62">
        <v>240</v>
      </c>
      <c r="B371" s="63" t="s">
        <v>472</v>
      </c>
      <c r="C371" s="287" t="s">
        <v>790</v>
      </c>
      <c r="D371" s="65" t="s">
        <v>1418</v>
      </c>
      <c r="E371" s="420">
        <f>F371*(100-F2)/100</f>
        <v>74.720835000000022</v>
      </c>
      <c r="F371" s="430">
        <v>74.720835000000022</v>
      </c>
      <c r="G371" s="455">
        <f>E371/G2</f>
        <v>3.0908308169596701</v>
      </c>
      <c r="I371" s="396"/>
      <c r="J371" s="435"/>
      <c r="L371" s="396"/>
    </row>
    <row r="372" spans="1:12" s="17" customFormat="1" ht="11.25" x14ac:dyDescent="0.2">
      <c r="A372" s="69">
        <v>140</v>
      </c>
      <c r="B372" s="70" t="s">
        <v>1423</v>
      </c>
      <c r="C372" s="199" t="s">
        <v>790</v>
      </c>
      <c r="D372" s="72" t="s">
        <v>1419</v>
      </c>
      <c r="E372" s="233">
        <f>F372*(100-F2)/100</f>
        <v>74.720835000000022</v>
      </c>
      <c r="F372" s="428">
        <v>74.720835000000022</v>
      </c>
      <c r="G372" s="450">
        <f>E372/G2</f>
        <v>3.0908308169596701</v>
      </c>
      <c r="I372" s="396"/>
      <c r="J372" s="435"/>
      <c r="L372" s="396"/>
    </row>
    <row r="373" spans="1:12" s="17" customFormat="1" ht="11.25" x14ac:dyDescent="0.2">
      <c r="A373" s="69">
        <v>359</v>
      </c>
      <c r="B373" s="70" t="s">
        <v>1061</v>
      </c>
      <c r="C373" s="199" t="s">
        <v>790</v>
      </c>
      <c r="D373" s="72" t="s">
        <v>1359</v>
      </c>
      <c r="E373" s="233">
        <f>F373*(100-F2)/100</f>
        <v>150.41934600000002</v>
      </c>
      <c r="F373" s="428">
        <v>150.41934600000002</v>
      </c>
      <c r="G373" s="450">
        <f>E373/G2</f>
        <v>6.2221032471561539</v>
      </c>
      <c r="I373" s="396"/>
      <c r="J373" s="435"/>
      <c r="L373" s="396"/>
    </row>
    <row r="374" spans="1:12" s="17" customFormat="1" ht="11.25" x14ac:dyDescent="0.2">
      <c r="A374" s="69">
        <v>132</v>
      </c>
      <c r="B374" s="70" t="s">
        <v>1336</v>
      </c>
      <c r="C374" s="199" t="s">
        <v>790</v>
      </c>
      <c r="D374" s="394" t="s">
        <v>1354</v>
      </c>
      <c r="E374" s="233">
        <f>F374*(100-F2)/100</f>
        <v>150.41934600000002</v>
      </c>
      <c r="F374" s="428">
        <v>150.41934600000002</v>
      </c>
      <c r="G374" s="450">
        <f>E374/G2</f>
        <v>6.2221032471561539</v>
      </c>
      <c r="I374" s="396"/>
      <c r="J374" s="435"/>
      <c r="L374" s="396"/>
    </row>
    <row r="375" spans="1:12" s="17" customFormat="1" ht="11.25" x14ac:dyDescent="0.2">
      <c r="A375" s="69">
        <v>578</v>
      </c>
      <c r="B375" s="70" t="s">
        <v>1334</v>
      </c>
      <c r="C375" s="199" t="s">
        <v>790</v>
      </c>
      <c r="D375" s="394" t="s">
        <v>1355</v>
      </c>
      <c r="E375" s="233">
        <f>F375*(100-F2)/100</f>
        <v>150.41934600000002</v>
      </c>
      <c r="F375" s="428">
        <v>150.41934600000002</v>
      </c>
      <c r="G375" s="450">
        <f>E375/G2</f>
        <v>6.2221032471561539</v>
      </c>
      <c r="I375" s="396"/>
      <c r="J375" s="435"/>
      <c r="L375" s="396"/>
    </row>
    <row r="376" spans="1:12" s="17" customFormat="1" ht="11.25" x14ac:dyDescent="0.2">
      <c r="A376" s="69">
        <v>581</v>
      </c>
      <c r="B376" s="70" t="s">
        <v>1090</v>
      </c>
      <c r="C376" s="199" t="s">
        <v>790</v>
      </c>
      <c r="D376" s="394" t="s">
        <v>1356</v>
      </c>
      <c r="E376" s="233">
        <f>F376*(100-F2)/100</f>
        <v>324.98235</v>
      </c>
      <c r="F376" s="428">
        <v>324.98235</v>
      </c>
      <c r="G376" s="450">
        <f>E376/G2</f>
        <v>13.442910031023784</v>
      </c>
      <c r="I376" s="396"/>
      <c r="J376" s="435"/>
      <c r="L376" s="396"/>
    </row>
    <row r="377" spans="1:12" s="17" customFormat="1" ht="11.25" x14ac:dyDescent="0.2">
      <c r="A377" s="69">
        <v>582</v>
      </c>
      <c r="B377" s="70" t="s">
        <v>1091</v>
      </c>
      <c r="C377" s="199" t="s">
        <v>790</v>
      </c>
      <c r="D377" s="394" t="s">
        <v>1357</v>
      </c>
      <c r="E377" s="233">
        <f>F377*(100-F2)/100</f>
        <v>324.98235</v>
      </c>
      <c r="F377" s="428">
        <v>324.98235</v>
      </c>
      <c r="G377" s="450">
        <f>E377/G2</f>
        <v>13.442910031023784</v>
      </c>
      <c r="I377" s="396"/>
      <c r="J377" s="435"/>
      <c r="L377" s="396"/>
    </row>
    <row r="378" spans="1:12" s="17" customFormat="1" ht="12" thickBot="1" x14ac:dyDescent="0.25">
      <c r="A378" s="69">
        <v>584</v>
      </c>
      <c r="B378" s="70" t="s">
        <v>1092</v>
      </c>
      <c r="C378" s="199" t="s">
        <v>790</v>
      </c>
      <c r="D378" s="61" t="s">
        <v>1358</v>
      </c>
      <c r="E378" s="233">
        <f>F378*(100-F2)/100</f>
        <v>324.98235</v>
      </c>
      <c r="F378" s="428">
        <v>324.98235</v>
      </c>
      <c r="G378" s="450">
        <f>E378/G2</f>
        <v>13.442910031023784</v>
      </c>
      <c r="I378" s="396"/>
      <c r="J378" s="435"/>
      <c r="L378" s="396"/>
    </row>
    <row r="379" spans="1:12" s="86" customFormat="1" ht="12" x14ac:dyDescent="0.2">
      <c r="A379" s="586" t="s">
        <v>473</v>
      </c>
      <c r="B379" s="586"/>
      <c r="C379" s="586"/>
      <c r="D379" s="586"/>
      <c r="E379" s="586"/>
      <c r="F379" s="598"/>
      <c r="G379" s="586"/>
      <c r="I379" s="407"/>
      <c r="J379" s="438"/>
      <c r="L379" s="407"/>
    </row>
    <row r="380" spans="1:12" s="17" customFormat="1" ht="22.5" x14ac:dyDescent="0.2">
      <c r="A380" s="142" t="s">
        <v>239</v>
      </c>
      <c r="B380" s="143" t="s">
        <v>240</v>
      </c>
      <c r="C380" s="42" t="s">
        <v>241</v>
      </c>
      <c r="D380" s="144" t="s">
        <v>242</v>
      </c>
      <c r="E380" s="42" t="s">
        <v>243</v>
      </c>
      <c r="F380" s="234" t="s">
        <v>244</v>
      </c>
      <c r="G380" s="44" t="s">
        <v>245</v>
      </c>
      <c r="I380" s="396"/>
      <c r="J380" s="435"/>
      <c r="L380" s="396"/>
    </row>
    <row r="381" spans="1:12" s="17" customFormat="1" ht="11.25" x14ac:dyDescent="0.2">
      <c r="A381" s="69">
        <v>243</v>
      </c>
      <c r="B381" s="70" t="s">
        <v>474</v>
      </c>
      <c r="C381" s="199" t="s">
        <v>781</v>
      </c>
      <c r="D381" s="72" t="s">
        <v>476</v>
      </c>
      <c r="E381" s="233">
        <f>F381*(100-F2)/100</f>
        <v>65.863350000000011</v>
      </c>
      <c r="F381" s="428">
        <v>65.863350000000011</v>
      </c>
      <c r="G381" s="450">
        <f>E381/G2</f>
        <v>2.7244405377456054</v>
      </c>
      <c r="I381" s="396"/>
      <c r="J381" s="435"/>
      <c r="L381" s="396"/>
    </row>
    <row r="382" spans="1:12" s="17" customFormat="1" ht="11.25" x14ac:dyDescent="0.2">
      <c r="A382" s="69">
        <v>143</v>
      </c>
      <c r="B382" s="70" t="s">
        <v>1421</v>
      </c>
      <c r="C382" s="199" t="s">
        <v>781</v>
      </c>
      <c r="D382" s="72" t="s">
        <v>477</v>
      </c>
      <c r="E382" s="233">
        <f>F382*(100-F2)/100</f>
        <v>65.863350000000011</v>
      </c>
      <c r="F382" s="428">
        <v>65.863350000000011</v>
      </c>
      <c r="G382" s="450">
        <f>E382/G2</f>
        <v>2.7244405377456054</v>
      </c>
      <c r="I382" s="396"/>
      <c r="J382" s="435"/>
      <c r="L382" s="396"/>
    </row>
    <row r="383" spans="1:12" s="17" customFormat="1" ht="11.25" x14ac:dyDescent="0.2">
      <c r="A383" s="69">
        <v>755</v>
      </c>
      <c r="B383" s="70" t="s">
        <v>1379</v>
      </c>
      <c r="C383" s="199" t="s">
        <v>781</v>
      </c>
      <c r="D383" s="72" t="s">
        <v>1380</v>
      </c>
      <c r="E383" s="233">
        <f>F383*(100-F2)/100</f>
        <v>87.14</v>
      </c>
      <c r="F383" s="428">
        <v>87.14</v>
      </c>
      <c r="G383" s="450">
        <f>E383/G2</f>
        <v>3.6045501551189245</v>
      </c>
      <c r="I383" s="396"/>
      <c r="J383" s="435"/>
      <c r="L383" s="396"/>
    </row>
    <row r="384" spans="1:12" s="17" customFormat="1" ht="11.25" x14ac:dyDescent="0.2">
      <c r="A384" s="69">
        <v>387</v>
      </c>
      <c r="B384" s="70" t="s">
        <v>1416</v>
      </c>
      <c r="C384" s="199" t="s">
        <v>781</v>
      </c>
      <c r="D384" s="72" t="s">
        <v>1417</v>
      </c>
      <c r="E384" s="233">
        <f>F384*(100-F2)/100</f>
        <v>87.14</v>
      </c>
      <c r="F384" s="428">
        <v>87.14</v>
      </c>
      <c r="G384" s="450">
        <f>E384/G2</f>
        <v>3.6045501551189245</v>
      </c>
      <c r="I384" s="396"/>
      <c r="J384" s="435"/>
      <c r="L384" s="396"/>
    </row>
    <row r="385" spans="1:12" s="17" customFormat="1" ht="11.25" x14ac:dyDescent="0.2">
      <c r="A385" s="69">
        <v>461</v>
      </c>
      <c r="B385" s="70" t="s">
        <v>1375</v>
      </c>
      <c r="C385" s="199" t="s">
        <v>781</v>
      </c>
      <c r="D385" s="72" t="s">
        <v>1376</v>
      </c>
      <c r="E385" s="233">
        <f>F385*(100-F2)/100</f>
        <v>87.14</v>
      </c>
      <c r="F385" s="428">
        <v>87.14</v>
      </c>
      <c r="G385" s="450">
        <f>E385/G2</f>
        <v>3.6045501551189245</v>
      </c>
      <c r="I385" s="396"/>
      <c r="J385" s="435"/>
      <c r="L385" s="396"/>
    </row>
    <row r="386" spans="1:12" s="17" customFormat="1" ht="11.25" x14ac:dyDescent="0.2">
      <c r="A386" s="69">
        <v>489</v>
      </c>
      <c r="B386" s="70" t="s">
        <v>1377</v>
      </c>
      <c r="C386" s="199" t="s">
        <v>781</v>
      </c>
      <c r="D386" s="72" t="s">
        <v>1378</v>
      </c>
      <c r="E386" s="233">
        <f>F386*(100-F2)/100</f>
        <v>87.14</v>
      </c>
      <c r="F386" s="428">
        <v>87.14</v>
      </c>
      <c r="G386" s="450">
        <f>E386/G2</f>
        <v>3.6045501551189245</v>
      </c>
      <c r="I386" s="396"/>
      <c r="J386" s="435"/>
      <c r="L386" s="396"/>
    </row>
    <row r="387" spans="1:12" s="17" customFormat="1" ht="11.25" x14ac:dyDescent="0.2">
      <c r="A387" s="62">
        <v>245</v>
      </c>
      <c r="B387" s="63" t="s">
        <v>475</v>
      </c>
      <c r="C387" s="287" t="s">
        <v>790</v>
      </c>
      <c r="D387" s="65" t="s">
        <v>476</v>
      </c>
      <c r="E387" s="420">
        <f>F387*(100-F2)/100</f>
        <v>71.541225000000011</v>
      </c>
      <c r="F387" s="428">
        <v>71.541225000000011</v>
      </c>
      <c r="G387" s="455">
        <f>E387/G2</f>
        <v>2.9593061013443642</v>
      </c>
      <c r="I387" s="396"/>
      <c r="J387" s="435"/>
      <c r="L387" s="396"/>
    </row>
    <row r="388" spans="1:12" s="17" customFormat="1" ht="11.25" x14ac:dyDescent="0.2">
      <c r="A388" s="69">
        <v>145</v>
      </c>
      <c r="B388" s="70" t="s">
        <v>1424</v>
      </c>
      <c r="C388" s="199" t="s">
        <v>790</v>
      </c>
      <c r="D388" s="72" t="s">
        <v>477</v>
      </c>
      <c r="E388" s="233">
        <f>F388*(100-F2)/100</f>
        <v>71.541225000000011</v>
      </c>
      <c r="F388" s="428">
        <v>71.541225000000011</v>
      </c>
      <c r="G388" s="450">
        <f>E388/G2</f>
        <v>2.9593061013443642</v>
      </c>
      <c r="I388" s="396"/>
      <c r="J388" s="435"/>
      <c r="L388" s="396"/>
    </row>
    <row r="389" spans="1:12" s="17" customFormat="1" ht="11.25" x14ac:dyDescent="0.2">
      <c r="A389" s="69">
        <v>361</v>
      </c>
      <c r="B389" s="70" t="s">
        <v>1373</v>
      </c>
      <c r="C389" s="199" t="s">
        <v>790</v>
      </c>
      <c r="D389" s="72" t="s">
        <v>1374</v>
      </c>
      <c r="E389" s="233">
        <f>F389*(100-F2)/100</f>
        <v>159</v>
      </c>
      <c r="F389" s="428">
        <v>159</v>
      </c>
      <c r="G389" s="450">
        <f>E389/G2</f>
        <v>6.5770423991726989</v>
      </c>
      <c r="I389" s="396"/>
      <c r="J389" s="435"/>
      <c r="L389" s="396"/>
    </row>
    <row r="390" spans="1:12" s="17" customFormat="1" ht="11.25" x14ac:dyDescent="0.2">
      <c r="A390" s="69">
        <v>360</v>
      </c>
      <c r="B390" s="70" t="s">
        <v>1460</v>
      </c>
      <c r="C390" s="199" t="s">
        <v>781</v>
      </c>
      <c r="D390" s="72" t="s">
        <v>1376</v>
      </c>
      <c r="E390" s="233">
        <f>F390*(100-F2)/100</f>
        <v>92.01</v>
      </c>
      <c r="F390" s="428">
        <v>92.01</v>
      </c>
      <c r="G390" s="450">
        <f>E390/G2</f>
        <v>3.8059979317476733</v>
      </c>
      <c r="I390" s="396"/>
      <c r="J390" s="435"/>
      <c r="L390" s="396"/>
    </row>
    <row r="391" spans="1:12" s="17" customFormat="1" ht="11.25" x14ac:dyDescent="0.2">
      <c r="A391" s="69">
        <v>356</v>
      </c>
      <c r="B391" s="70" t="s">
        <v>1461</v>
      </c>
      <c r="C391" s="199" t="s">
        <v>781</v>
      </c>
      <c r="D391" s="72" t="s">
        <v>1378</v>
      </c>
      <c r="E391" s="233">
        <f>F391*(100-F2)/100</f>
        <v>92.01</v>
      </c>
      <c r="F391" s="428">
        <v>92.01</v>
      </c>
      <c r="G391" s="450">
        <f>E391/G2</f>
        <v>3.8059979317476733</v>
      </c>
      <c r="I391" s="396"/>
      <c r="J391" s="435"/>
      <c r="L391" s="396"/>
    </row>
    <row r="392" spans="1:12" s="86" customFormat="1" ht="12" x14ac:dyDescent="0.2">
      <c r="A392" s="586" t="s">
        <v>478</v>
      </c>
      <c r="B392" s="586"/>
      <c r="C392" s="586"/>
      <c r="D392" s="586"/>
      <c r="E392" s="586"/>
      <c r="F392" s="598"/>
      <c r="G392" s="586"/>
      <c r="I392" s="407"/>
      <c r="J392" s="438"/>
      <c r="L392" s="407"/>
    </row>
    <row r="393" spans="1:12" s="17" customFormat="1" ht="22.5" x14ac:dyDescent="0.2">
      <c r="A393" s="142" t="s">
        <v>239</v>
      </c>
      <c r="B393" s="143" t="s">
        <v>240</v>
      </c>
      <c r="C393" s="42" t="s">
        <v>241</v>
      </c>
      <c r="D393" s="144" t="s">
        <v>242</v>
      </c>
      <c r="E393" s="42" t="s">
        <v>243</v>
      </c>
      <c r="F393" s="234" t="s">
        <v>244</v>
      </c>
      <c r="G393" s="44" t="s">
        <v>245</v>
      </c>
      <c r="I393" s="396"/>
      <c r="J393" s="435"/>
      <c r="L393" s="396"/>
    </row>
    <row r="394" spans="1:12" s="17" customFormat="1" ht="11.25" x14ac:dyDescent="0.2">
      <c r="A394" s="69">
        <v>244</v>
      </c>
      <c r="B394" s="70" t="s">
        <v>479</v>
      </c>
      <c r="C394" s="199" t="s">
        <v>781</v>
      </c>
      <c r="D394" s="72" t="s">
        <v>480</v>
      </c>
      <c r="E394" s="233">
        <f>F394*(100-F2)/100</f>
        <v>65.863350000000011</v>
      </c>
      <c r="F394" s="428">
        <v>65.863350000000011</v>
      </c>
      <c r="G394" s="450">
        <f>E394/G2</f>
        <v>2.7244405377456054</v>
      </c>
      <c r="I394" s="396"/>
      <c r="J394" s="435"/>
      <c r="L394" s="396"/>
    </row>
    <row r="395" spans="1:12" s="17" customFormat="1" ht="11.25" x14ac:dyDescent="0.2">
      <c r="A395" s="69">
        <v>144</v>
      </c>
      <c r="B395" s="70" t="s">
        <v>1422</v>
      </c>
      <c r="C395" s="199" t="s">
        <v>781</v>
      </c>
      <c r="D395" s="72" t="s">
        <v>483</v>
      </c>
      <c r="E395" s="233">
        <f>F395*(100-F2)/100</f>
        <v>65.863350000000011</v>
      </c>
      <c r="F395" s="428">
        <v>65.863350000000011</v>
      </c>
      <c r="G395" s="450">
        <f>E395/G2</f>
        <v>2.7244405377456054</v>
      </c>
      <c r="I395" s="396"/>
      <c r="J395" s="435"/>
      <c r="L395" s="396"/>
    </row>
    <row r="396" spans="1:12" s="17" customFormat="1" ht="11.25" x14ac:dyDescent="0.2">
      <c r="A396" s="69">
        <v>481</v>
      </c>
      <c r="B396" s="70" t="s">
        <v>1187</v>
      </c>
      <c r="C396" s="199" t="s">
        <v>781</v>
      </c>
      <c r="D396" s="72" t="s">
        <v>1188</v>
      </c>
      <c r="E396" s="233">
        <f>F396*(100-F2)/100</f>
        <v>98.503020000000021</v>
      </c>
      <c r="F396" s="428">
        <v>98.503020000000006</v>
      </c>
      <c r="G396" s="450">
        <f>E396/G2</f>
        <v>4.074582006204758</v>
      </c>
      <c r="I396" s="396"/>
      <c r="J396" s="435"/>
      <c r="L396" s="396"/>
    </row>
    <row r="397" spans="1:12" s="17" customFormat="1" ht="11.25" x14ac:dyDescent="0.2">
      <c r="A397" s="69">
        <v>756</v>
      </c>
      <c r="B397" s="70" t="s">
        <v>1367</v>
      </c>
      <c r="C397" s="199" t="s">
        <v>781</v>
      </c>
      <c r="D397" s="72" t="s">
        <v>1368</v>
      </c>
      <c r="E397" s="233">
        <f>F397*(100-F2)/100</f>
        <v>98.503020000000021</v>
      </c>
      <c r="F397" s="428">
        <v>98.503020000000006</v>
      </c>
      <c r="G397" s="450">
        <f>E397/G2</f>
        <v>4.074582006204758</v>
      </c>
      <c r="I397" s="396"/>
      <c r="J397" s="435"/>
      <c r="L397" s="396"/>
    </row>
    <row r="398" spans="1:12" s="17" customFormat="1" ht="11.25" x14ac:dyDescent="0.2">
      <c r="A398" s="69">
        <v>478</v>
      </c>
      <c r="B398" s="70" t="s">
        <v>1189</v>
      </c>
      <c r="C398" s="199" t="s">
        <v>781</v>
      </c>
      <c r="D398" s="72" t="s">
        <v>481</v>
      </c>
      <c r="E398" s="233">
        <f>F398*(100-F2)/100</f>
        <v>98.503020000000021</v>
      </c>
      <c r="F398" s="428">
        <v>98.503020000000006</v>
      </c>
      <c r="G398" s="450">
        <f>E398/G2</f>
        <v>4.074582006204758</v>
      </c>
      <c r="I398" s="396"/>
      <c r="J398" s="435"/>
      <c r="L398" s="396"/>
    </row>
    <row r="399" spans="1:12" s="17" customFormat="1" ht="11.25" x14ac:dyDescent="0.2">
      <c r="A399" s="69">
        <v>585</v>
      </c>
      <c r="B399" s="70" t="s">
        <v>1371</v>
      </c>
      <c r="C399" s="199" t="s">
        <v>781</v>
      </c>
      <c r="D399" s="72" t="s">
        <v>1372</v>
      </c>
      <c r="E399" s="233">
        <f>F399*(100-F2)/100</f>
        <v>293.65875000000005</v>
      </c>
      <c r="F399" s="428">
        <v>293.65875000000005</v>
      </c>
      <c r="G399" s="450">
        <f>E399/G2</f>
        <v>12.147207859358844</v>
      </c>
      <c r="I399" s="396"/>
      <c r="J399" s="435"/>
      <c r="L399" s="396"/>
    </row>
    <row r="400" spans="1:12" s="17" customFormat="1" ht="11.25" x14ac:dyDescent="0.2">
      <c r="A400" s="69">
        <v>609</v>
      </c>
      <c r="B400" s="70" t="s">
        <v>1337</v>
      </c>
      <c r="C400" s="199" t="s">
        <v>781</v>
      </c>
      <c r="D400" s="72" t="s">
        <v>757</v>
      </c>
      <c r="E400" s="233">
        <f>F400*(100-F2)/100</f>
        <v>293.65875000000005</v>
      </c>
      <c r="F400" s="428">
        <v>293.65875000000005</v>
      </c>
      <c r="G400" s="450">
        <f>E400/G2</f>
        <v>12.147207859358844</v>
      </c>
      <c r="I400" s="396"/>
      <c r="J400" s="435"/>
      <c r="L400" s="396"/>
    </row>
    <row r="401" spans="1:12" s="17" customFormat="1" ht="11.25" x14ac:dyDescent="0.2">
      <c r="A401" s="69">
        <v>586</v>
      </c>
      <c r="B401" s="70" t="s">
        <v>1338</v>
      </c>
      <c r="C401" s="199" t="s">
        <v>781</v>
      </c>
      <c r="D401" s="72" t="s">
        <v>756</v>
      </c>
      <c r="E401" s="233">
        <f>F401*(100-F2)/100</f>
        <v>293.65875000000005</v>
      </c>
      <c r="F401" s="428">
        <v>293.65875000000005</v>
      </c>
      <c r="G401" s="450">
        <f>E401/G2</f>
        <v>12.147207859358844</v>
      </c>
      <c r="I401" s="396"/>
      <c r="J401" s="435"/>
      <c r="L401" s="396"/>
    </row>
    <row r="402" spans="1:12" s="17" customFormat="1" ht="11.25" x14ac:dyDescent="0.2">
      <c r="A402" s="62">
        <v>246</v>
      </c>
      <c r="B402" s="63" t="s">
        <v>482</v>
      </c>
      <c r="C402" s="199" t="s">
        <v>790</v>
      </c>
      <c r="D402" s="65" t="s">
        <v>480</v>
      </c>
      <c r="E402" s="420">
        <f>F402*(100-F2)/100</f>
        <v>71.541225000000011</v>
      </c>
      <c r="F402" s="428">
        <v>71.541225000000011</v>
      </c>
      <c r="G402" s="455">
        <f>E402/G2</f>
        <v>2.9593061013443642</v>
      </c>
      <c r="I402" s="396"/>
      <c r="J402" s="435"/>
      <c r="L402" s="396"/>
    </row>
    <row r="403" spans="1:12" s="17" customFormat="1" ht="11.25" x14ac:dyDescent="0.2">
      <c r="A403" s="69">
        <v>146</v>
      </c>
      <c r="B403" s="70" t="s">
        <v>1425</v>
      </c>
      <c r="C403" s="199" t="s">
        <v>790</v>
      </c>
      <c r="D403" s="72" t="s">
        <v>483</v>
      </c>
      <c r="E403" s="233">
        <f>F403*(100-F2)/100</f>
        <v>71.541225000000011</v>
      </c>
      <c r="F403" s="428">
        <v>71.541225000000011</v>
      </c>
      <c r="G403" s="450">
        <f>E403/G2</f>
        <v>2.9593061013443642</v>
      </c>
      <c r="I403" s="396"/>
      <c r="J403" s="435"/>
      <c r="L403" s="396"/>
    </row>
    <row r="404" spans="1:12" s="17" customFormat="1" ht="11.25" x14ac:dyDescent="0.2">
      <c r="A404" s="69">
        <v>757</v>
      </c>
      <c r="B404" s="70" t="s">
        <v>1365</v>
      </c>
      <c r="C404" s="199" t="s">
        <v>790</v>
      </c>
      <c r="D404" s="72" t="s">
        <v>1366</v>
      </c>
      <c r="E404" s="233">
        <f>F404*(100-F2)/100</f>
        <v>113.96847000000001</v>
      </c>
      <c r="F404" s="428">
        <v>113.96847000000002</v>
      </c>
      <c r="G404" s="450">
        <f>E404/G2</f>
        <v>4.7143110651499489</v>
      </c>
      <c r="I404" s="396"/>
      <c r="J404" s="435"/>
      <c r="L404" s="396"/>
    </row>
    <row r="405" spans="1:12" s="17" customFormat="1" ht="11.25" x14ac:dyDescent="0.2">
      <c r="A405" s="69">
        <v>479</v>
      </c>
      <c r="B405" s="70" t="s">
        <v>1190</v>
      </c>
      <c r="C405" s="199" t="s">
        <v>790</v>
      </c>
      <c r="D405" s="72" t="s">
        <v>481</v>
      </c>
      <c r="E405" s="233">
        <f>F405*(100-F2)/100</f>
        <v>113.96847000000001</v>
      </c>
      <c r="F405" s="428">
        <v>113.96847000000002</v>
      </c>
      <c r="G405" s="450">
        <f>E405/G2</f>
        <v>4.7143110651499489</v>
      </c>
      <c r="I405" s="396"/>
      <c r="J405" s="435"/>
      <c r="L405" s="396"/>
    </row>
    <row r="406" spans="1:12" s="17" customFormat="1" ht="11.25" x14ac:dyDescent="0.2">
      <c r="A406" s="69">
        <v>727</v>
      </c>
      <c r="B406" s="70" t="s">
        <v>1369</v>
      </c>
      <c r="C406" s="199" t="s">
        <v>790</v>
      </c>
      <c r="D406" s="72" t="s">
        <v>1370</v>
      </c>
      <c r="E406" s="233">
        <f>F406*(100-F2)/100</f>
        <v>125.03337000000002</v>
      </c>
      <c r="F406" s="428">
        <v>125.03337000000001</v>
      </c>
      <c r="G406" s="450">
        <f>E406/G2</f>
        <v>5.1720111685625652</v>
      </c>
      <c r="I406" s="396"/>
      <c r="J406" s="435"/>
      <c r="L406" s="396"/>
    </row>
    <row r="407" spans="1:12" s="86" customFormat="1" ht="12" x14ac:dyDescent="0.2">
      <c r="A407" s="596" t="s">
        <v>484</v>
      </c>
      <c r="B407" s="596"/>
      <c r="C407" s="596"/>
      <c r="D407" s="596"/>
      <c r="E407" s="596"/>
      <c r="F407" s="597"/>
      <c r="G407" s="596"/>
      <c r="I407" s="407"/>
      <c r="J407" s="438"/>
      <c r="L407" s="407"/>
    </row>
    <row r="408" spans="1:12" s="17" customFormat="1" ht="22.5" x14ac:dyDescent="0.2">
      <c r="A408" s="142" t="s">
        <v>239</v>
      </c>
      <c r="B408" s="143" t="s">
        <v>240</v>
      </c>
      <c r="C408" s="42" t="s">
        <v>241</v>
      </c>
      <c r="D408" s="144" t="s">
        <v>242</v>
      </c>
      <c r="E408" s="42" t="s">
        <v>243</v>
      </c>
      <c r="F408" s="234" t="s">
        <v>244</v>
      </c>
      <c r="G408" s="44" t="s">
        <v>245</v>
      </c>
      <c r="I408" s="396"/>
      <c r="J408" s="435"/>
      <c r="L408" s="396"/>
    </row>
    <row r="409" spans="1:12" s="17" customFormat="1" ht="11.25" x14ac:dyDescent="0.2">
      <c r="A409" s="69">
        <v>482</v>
      </c>
      <c r="B409" s="70" t="s">
        <v>743</v>
      </c>
      <c r="C409" s="199" t="s">
        <v>791</v>
      </c>
      <c r="D409" s="70" t="s">
        <v>485</v>
      </c>
      <c r="E409" s="233">
        <f>F409*(100-F2)/100</f>
        <v>36.846705</v>
      </c>
      <c r="F409" s="428">
        <v>36.846705</v>
      </c>
      <c r="G409" s="450">
        <f>E409/G2</f>
        <v>1.5241656670113752</v>
      </c>
      <c r="I409" s="396"/>
      <c r="J409" s="435"/>
      <c r="L409" s="396"/>
    </row>
    <row r="410" spans="1:12" s="17" customFormat="1" ht="11.25" x14ac:dyDescent="0.2">
      <c r="A410" s="69">
        <v>760</v>
      </c>
      <c r="B410" s="70" t="s">
        <v>486</v>
      </c>
      <c r="C410" s="199" t="s">
        <v>791</v>
      </c>
      <c r="D410" s="70" t="s">
        <v>487</v>
      </c>
      <c r="E410" s="233">
        <f>F410*(100-F2)/100</f>
        <v>43.798154400000016</v>
      </c>
      <c r="F410" s="428">
        <v>43.798154400000008</v>
      </c>
      <c r="G410" s="450">
        <f>E410/G2</f>
        <v>1.8117126949327824</v>
      </c>
      <c r="I410" s="396"/>
      <c r="J410" s="435"/>
      <c r="L410" s="396"/>
    </row>
    <row r="411" spans="1:12" s="17" customFormat="1" ht="11.25" x14ac:dyDescent="0.2">
      <c r="A411" s="69">
        <v>761</v>
      </c>
      <c r="B411" s="70" t="s">
        <v>1191</v>
      </c>
      <c r="C411" s="199" t="s">
        <v>791</v>
      </c>
      <c r="D411" s="70" t="s">
        <v>1192</v>
      </c>
      <c r="E411" s="233">
        <f>F411*(100-F2)/100</f>
        <v>48.870822000000004</v>
      </c>
      <c r="F411" s="428">
        <v>48.870822000000004</v>
      </c>
      <c r="G411" s="450">
        <f>E411/G2</f>
        <v>2.0215438262668046</v>
      </c>
      <c r="I411" s="396"/>
      <c r="J411" s="435"/>
      <c r="L411" s="396"/>
    </row>
    <row r="412" spans="1:12" s="86" customFormat="1" ht="12" x14ac:dyDescent="0.2">
      <c r="A412" s="596" t="s">
        <v>488</v>
      </c>
      <c r="B412" s="596"/>
      <c r="C412" s="596"/>
      <c r="D412" s="596"/>
      <c r="E412" s="596"/>
      <c r="F412" s="597"/>
      <c r="G412" s="596"/>
      <c r="I412" s="407"/>
      <c r="J412" s="438"/>
      <c r="L412" s="407"/>
    </row>
    <row r="413" spans="1:12" s="17" customFormat="1" ht="22.5" x14ac:dyDescent="0.2">
      <c r="A413" s="142" t="s">
        <v>239</v>
      </c>
      <c r="B413" s="143" t="s">
        <v>240</v>
      </c>
      <c r="C413" s="42" t="s">
        <v>241</v>
      </c>
      <c r="D413" s="144" t="s">
        <v>242</v>
      </c>
      <c r="E413" s="42" t="s">
        <v>243</v>
      </c>
      <c r="F413" s="234" t="s">
        <v>244</v>
      </c>
      <c r="G413" s="44" t="s">
        <v>245</v>
      </c>
      <c r="I413" s="396"/>
      <c r="J413" s="435"/>
      <c r="L413" s="396"/>
    </row>
    <row r="414" spans="1:12" s="17" customFormat="1" ht="11.25" x14ac:dyDescent="0.2">
      <c r="A414" s="69">
        <v>135</v>
      </c>
      <c r="B414" s="70" t="s">
        <v>1291</v>
      </c>
      <c r="C414" s="199" t="s">
        <v>781</v>
      </c>
      <c r="D414" s="72" t="s">
        <v>489</v>
      </c>
      <c r="E414" s="233">
        <f>F414*(100-F2)/100</f>
        <v>116.16582720015005</v>
      </c>
      <c r="F414" s="428">
        <v>116.16582720015005</v>
      </c>
      <c r="G414" s="450">
        <f>E414/G2</f>
        <v>4.8052048479896605</v>
      </c>
      <c r="I414" s="396"/>
      <c r="J414" s="435"/>
      <c r="L414" s="396"/>
    </row>
    <row r="415" spans="1:12" s="17" customFormat="1" ht="11.25" x14ac:dyDescent="0.2">
      <c r="A415" s="69">
        <v>136</v>
      </c>
      <c r="B415" s="70" t="s">
        <v>1292</v>
      </c>
      <c r="C415" s="199" t="s">
        <v>781</v>
      </c>
      <c r="D415" s="72" t="s">
        <v>745</v>
      </c>
      <c r="E415" s="233">
        <f>F415*(100-F2)/100</f>
        <v>138.14728828992006</v>
      </c>
      <c r="F415" s="428">
        <v>138.14728828992006</v>
      </c>
      <c r="G415" s="450">
        <f>E415/G2</f>
        <v>5.7144690088901777</v>
      </c>
      <c r="I415" s="396"/>
      <c r="J415" s="435"/>
      <c r="L415" s="396"/>
    </row>
    <row r="416" spans="1:12" s="17" customFormat="1" ht="11.25" x14ac:dyDescent="0.2">
      <c r="A416" s="69">
        <v>137</v>
      </c>
      <c r="B416" s="70" t="s">
        <v>1293</v>
      </c>
      <c r="C416" s="199" t="s">
        <v>789</v>
      </c>
      <c r="D416" s="72" t="s">
        <v>490</v>
      </c>
      <c r="E416" s="233">
        <f>F416*(100-F2)/100</f>
        <v>153.96085150992008</v>
      </c>
      <c r="F416" s="428">
        <v>153.96085150992008</v>
      </c>
      <c r="G416" s="399">
        <f>E416/G2</f>
        <v>6.368597787380355</v>
      </c>
      <c r="I416" s="396"/>
      <c r="J416" s="435"/>
      <c r="L416" s="396"/>
    </row>
    <row r="417" spans="1:14" s="17" customFormat="1" ht="11.25" x14ac:dyDescent="0.2">
      <c r="A417" s="69">
        <v>138</v>
      </c>
      <c r="B417" s="70" t="s">
        <v>1294</v>
      </c>
      <c r="C417" s="199" t="s">
        <v>789</v>
      </c>
      <c r="D417" s="72" t="s">
        <v>744</v>
      </c>
      <c r="E417" s="233">
        <f>F417*(100-F2)/100</f>
        <v>210.51015358464002</v>
      </c>
      <c r="F417" s="428">
        <v>210.51015358464002</v>
      </c>
      <c r="G417" s="399">
        <f>E417/G2</f>
        <v>8.7077622992612209</v>
      </c>
      <c r="I417" s="396"/>
      <c r="J417" s="435"/>
      <c r="L417" s="396"/>
    </row>
    <row r="418" spans="1:14" s="86" customFormat="1" ht="12" x14ac:dyDescent="0.2">
      <c r="A418" s="596" t="s">
        <v>491</v>
      </c>
      <c r="B418" s="596"/>
      <c r="C418" s="596"/>
      <c r="D418" s="596"/>
      <c r="E418" s="596"/>
      <c r="F418" s="597"/>
      <c r="G418" s="596"/>
      <c r="I418" s="407"/>
      <c r="J418" s="438"/>
      <c r="L418" s="407"/>
    </row>
    <row r="419" spans="1:14" s="17" customFormat="1" ht="22.5" x14ac:dyDescent="0.2">
      <c r="A419" s="142" t="s">
        <v>239</v>
      </c>
      <c r="B419" s="143" t="s">
        <v>240</v>
      </c>
      <c r="C419" s="42" t="s">
        <v>241</v>
      </c>
      <c r="D419" s="144" t="s">
        <v>242</v>
      </c>
      <c r="E419" s="42" t="s">
        <v>243</v>
      </c>
      <c r="F419" s="234" t="s">
        <v>244</v>
      </c>
      <c r="G419" s="44" t="s">
        <v>245</v>
      </c>
      <c r="I419" s="396"/>
      <c r="J419" s="435"/>
      <c r="L419" s="396"/>
    </row>
    <row r="420" spans="1:14" s="17" customFormat="1" ht="11.25" x14ac:dyDescent="0.2">
      <c r="A420" s="69">
        <v>47</v>
      </c>
      <c r="B420" s="70" t="s">
        <v>492</v>
      </c>
      <c r="C420" s="199" t="s">
        <v>785</v>
      </c>
      <c r="D420" s="72" t="s">
        <v>493</v>
      </c>
      <c r="E420" s="233">
        <f>F420*(100-F2)/100</f>
        <v>356.10160294800005</v>
      </c>
      <c r="F420" s="428">
        <v>356.10160294800011</v>
      </c>
      <c r="G420" s="399">
        <f>E420/G2</f>
        <v>14.730159377373321</v>
      </c>
      <c r="I420" s="396"/>
      <c r="J420" s="435"/>
      <c r="L420" s="396"/>
    </row>
    <row r="421" spans="1:14" s="17" customFormat="1" ht="11.25" x14ac:dyDescent="0.2">
      <c r="A421" s="69">
        <v>593</v>
      </c>
      <c r="B421" s="70" t="s">
        <v>1193</v>
      </c>
      <c r="C421" s="199" t="s">
        <v>785</v>
      </c>
      <c r="D421" s="72" t="s">
        <v>1194</v>
      </c>
      <c r="E421" s="233">
        <f>F421*(100-F2)/100</f>
        <v>662.41469221200032</v>
      </c>
      <c r="F421" s="428">
        <v>662.41469221200032</v>
      </c>
      <c r="G421" s="399">
        <f>E421/G2</f>
        <v>27.400814569265783</v>
      </c>
      <c r="I421" s="396"/>
      <c r="J421" s="435"/>
      <c r="L421" s="396"/>
    </row>
    <row r="422" spans="1:14" s="17" customFormat="1" ht="11.25" x14ac:dyDescent="0.2">
      <c r="A422" s="69">
        <v>594</v>
      </c>
      <c r="B422" s="70" t="s">
        <v>1195</v>
      </c>
      <c r="C422" s="199" t="s">
        <v>785</v>
      </c>
      <c r="D422" s="72" t="s">
        <v>1196</v>
      </c>
      <c r="E422" s="233">
        <f>F422*(100-F2)/100</f>
        <v>662.41469221200032</v>
      </c>
      <c r="F422" s="428">
        <v>662.41469221200032</v>
      </c>
      <c r="G422" s="399">
        <f>E422/G2</f>
        <v>27.400814569265783</v>
      </c>
      <c r="I422" s="396"/>
      <c r="J422" s="435"/>
      <c r="L422" s="396"/>
    </row>
    <row r="423" spans="1:14" s="17" customFormat="1" ht="11.25" x14ac:dyDescent="0.2">
      <c r="A423" s="69">
        <v>475</v>
      </c>
      <c r="B423" s="70" t="s">
        <v>1197</v>
      </c>
      <c r="C423" s="199" t="s">
        <v>785</v>
      </c>
      <c r="D423" s="72" t="s">
        <v>1198</v>
      </c>
      <c r="E423" s="233">
        <f>F423*(100-F2)/100</f>
        <v>662.41469221200032</v>
      </c>
      <c r="F423" s="428">
        <v>662.41469221200032</v>
      </c>
      <c r="G423" s="450">
        <f>E423/G2</f>
        <v>27.400814569265783</v>
      </c>
      <c r="I423" s="396"/>
      <c r="J423" s="435"/>
      <c r="L423" s="396"/>
    </row>
    <row r="424" spans="1:14" s="17" customFormat="1" ht="11.25" x14ac:dyDescent="0.2">
      <c r="A424" s="69">
        <v>484</v>
      </c>
      <c r="B424" s="70" t="s">
        <v>1289</v>
      </c>
      <c r="C424" s="199" t="s">
        <v>785</v>
      </c>
      <c r="D424" s="72" t="s">
        <v>494</v>
      </c>
      <c r="E424" s="233">
        <f>F424*(100-F2)/100</f>
        <v>1846.7991150000003</v>
      </c>
      <c r="F424" s="428">
        <v>1846.799115</v>
      </c>
      <c r="G424" s="450">
        <f>E424/G2</f>
        <v>76.392931334022762</v>
      </c>
      <c r="I424" s="396"/>
      <c r="J424" s="435"/>
      <c r="L424" s="396"/>
    </row>
    <row r="425" spans="1:14" s="17" customFormat="1" ht="11.25" x14ac:dyDescent="0.2">
      <c r="A425" s="69">
        <v>595</v>
      </c>
      <c r="B425" s="70" t="s">
        <v>1290</v>
      </c>
      <c r="C425" s="199" t="s">
        <v>785</v>
      </c>
      <c r="D425" s="72" t="s">
        <v>746</v>
      </c>
      <c r="E425" s="233">
        <f>F425*(100-F2)/100</f>
        <v>1846.7991150000003</v>
      </c>
      <c r="F425" s="428">
        <v>1846.799115</v>
      </c>
      <c r="G425" s="450">
        <f>E425/G2</f>
        <v>76.392931334022762</v>
      </c>
      <c r="I425" s="396"/>
      <c r="J425" s="435"/>
      <c r="L425" s="396"/>
    </row>
    <row r="426" spans="1:14" s="17" customFormat="1" ht="11.25" x14ac:dyDescent="0.2">
      <c r="A426" s="69">
        <v>147</v>
      </c>
      <c r="B426" s="70" t="s">
        <v>495</v>
      </c>
      <c r="C426" s="199" t="s">
        <v>785</v>
      </c>
      <c r="D426" s="72" t="s">
        <v>496</v>
      </c>
      <c r="E426" s="233">
        <f>F426*(100-F2)/100</f>
        <v>381.12222657600012</v>
      </c>
      <c r="F426" s="428">
        <v>381.12222657600012</v>
      </c>
      <c r="G426" s="399">
        <f>E426/G2</f>
        <v>15.765138638097213</v>
      </c>
      <c r="I426" s="396"/>
      <c r="J426" s="435"/>
      <c r="L426" s="396"/>
    </row>
    <row r="427" spans="1:14" s="86" customFormat="1" ht="12" x14ac:dyDescent="0.2">
      <c r="A427" s="596" t="s">
        <v>497</v>
      </c>
      <c r="B427" s="596"/>
      <c r="C427" s="596"/>
      <c r="D427" s="596"/>
      <c r="E427" s="596"/>
      <c r="F427" s="597"/>
      <c r="G427" s="596"/>
      <c r="I427" s="407"/>
      <c r="J427" s="438"/>
      <c r="L427" s="407"/>
    </row>
    <row r="428" spans="1:14" s="17" customFormat="1" ht="22.5" x14ac:dyDescent="0.2">
      <c r="A428" s="142" t="s">
        <v>239</v>
      </c>
      <c r="B428" s="143" t="s">
        <v>240</v>
      </c>
      <c r="C428" s="42" t="s">
        <v>241</v>
      </c>
      <c r="D428" s="144" t="s">
        <v>242</v>
      </c>
      <c r="E428" s="42" t="s">
        <v>243</v>
      </c>
      <c r="F428" s="42" t="s">
        <v>244</v>
      </c>
      <c r="G428" s="44" t="s">
        <v>245</v>
      </c>
      <c r="I428" s="396"/>
      <c r="J428" s="435"/>
      <c r="L428" s="396"/>
    </row>
    <row r="429" spans="1:14" s="17" customFormat="1" ht="11.25" x14ac:dyDescent="0.2">
      <c r="A429" s="69">
        <v>443</v>
      </c>
      <c r="B429" s="70" t="s">
        <v>1062</v>
      </c>
      <c r="C429" s="199" t="s">
        <v>792</v>
      </c>
      <c r="D429" s="72" t="s">
        <v>1063</v>
      </c>
      <c r="E429" s="73">
        <f>F429*(100-F2)/100</f>
        <v>30.576000000000004</v>
      </c>
      <c r="F429" s="74">
        <v>30.576000000000004</v>
      </c>
      <c r="G429" s="104">
        <f>E429/G2</f>
        <v>1.2647776628748708</v>
      </c>
      <c r="I429" s="396"/>
      <c r="J429" s="435"/>
      <c r="L429" s="396"/>
    </row>
    <row r="430" spans="1:14" s="17" customFormat="1" ht="11.25" x14ac:dyDescent="0.2">
      <c r="A430" s="69">
        <v>231</v>
      </c>
      <c r="B430" s="70" t="s">
        <v>750</v>
      </c>
      <c r="C430" s="199" t="s">
        <v>792</v>
      </c>
      <c r="D430" s="72" t="s">
        <v>747</v>
      </c>
      <c r="E430" s="73">
        <f>F430*(100-F2)/100</f>
        <v>30.576000000000004</v>
      </c>
      <c r="F430" s="74">
        <v>30.576000000000004</v>
      </c>
      <c r="G430" s="104">
        <f>E430/G2</f>
        <v>1.2647776628748708</v>
      </c>
      <c r="I430" s="396"/>
      <c r="J430" s="435"/>
      <c r="L430" s="396"/>
      <c r="N430" s="232"/>
    </row>
    <row r="431" spans="1:14" s="17" customFormat="1" ht="11.25" x14ac:dyDescent="0.2">
      <c r="A431" s="69">
        <v>476</v>
      </c>
      <c r="B431" s="70" t="s">
        <v>751</v>
      </c>
      <c r="C431" s="199" t="s">
        <v>792</v>
      </c>
      <c r="D431" s="72" t="s">
        <v>752</v>
      </c>
      <c r="E431" s="73">
        <f>F431*(100-F2)/100</f>
        <v>36.727891200000009</v>
      </c>
      <c r="F431" s="74">
        <v>36.727891200000009</v>
      </c>
      <c r="G431" s="104">
        <f>E431/G2</f>
        <v>1.5192509286452951</v>
      </c>
      <c r="I431" s="396"/>
      <c r="J431" s="435"/>
      <c r="L431" s="396"/>
      <c r="N431" s="232"/>
    </row>
    <row r="432" spans="1:14" s="17" customFormat="1" ht="11.25" x14ac:dyDescent="0.2">
      <c r="A432" s="69">
        <v>758</v>
      </c>
      <c r="B432" s="70" t="s">
        <v>1199</v>
      </c>
      <c r="C432" s="199" t="s">
        <v>792</v>
      </c>
      <c r="D432" s="72" t="s">
        <v>753</v>
      </c>
      <c r="E432" s="73">
        <f>F432*(100-F2)/100</f>
        <v>36.727891200000009</v>
      </c>
      <c r="F432" s="74">
        <v>36.727891200000009</v>
      </c>
      <c r="G432" s="104">
        <f>E432/G2</f>
        <v>1.5192509286452951</v>
      </c>
      <c r="I432" s="396"/>
      <c r="J432" s="435"/>
      <c r="L432" s="396"/>
      <c r="N432" s="232"/>
    </row>
    <row r="433" spans="1:14" s="17" customFormat="1" ht="11.25" x14ac:dyDescent="0.2">
      <c r="A433" s="69">
        <v>230</v>
      </c>
      <c r="B433" s="70" t="s">
        <v>749</v>
      </c>
      <c r="C433" s="199" t="s">
        <v>792</v>
      </c>
      <c r="D433" s="72" t="s">
        <v>748</v>
      </c>
      <c r="E433" s="73">
        <f>F433*(100-F2)/100</f>
        <v>36.727891200000009</v>
      </c>
      <c r="F433" s="74">
        <v>36.727891200000009</v>
      </c>
      <c r="G433" s="104">
        <f>E433/G2</f>
        <v>1.5192509286452951</v>
      </c>
      <c r="I433" s="396"/>
      <c r="J433" s="435"/>
      <c r="L433" s="396"/>
      <c r="N433" s="232"/>
    </row>
    <row r="434" spans="1:14" s="17" customFormat="1" ht="11.25" x14ac:dyDescent="0.2">
      <c r="A434" s="487">
        <v>762</v>
      </c>
      <c r="B434" s="488" t="s">
        <v>1389</v>
      </c>
      <c r="C434" s="500" t="s">
        <v>792</v>
      </c>
      <c r="D434" s="490" t="s">
        <v>1390</v>
      </c>
      <c r="E434" s="73">
        <f>F434*(100-F2)/100</f>
        <v>36.729999999999997</v>
      </c>
      <c r="F434" s="74">
        <v>36.729999999999997</v>
      </c>
      <c r="G434" s="104">
        <f>E434/G2</f>
        <v>1.5193381592554289</v>
      </c>
      <c r="I434" s="396"/>
      <c r="J434" s="435"/>
      <c r="L434" s="396"/>
      <c r="N434" s="232"/>
    </row>
    <row r="435" spans="1:14" s="17" customFormat="1" ht="11.25" x14ac:dyDescent="0.2">
      <c r="A435" s="69">
        <v>286</v>
      </c>
      <c r="B435" s="70" t="s">
        <v>498</v>
      </c>
      <c r="C435" s="199">
        <v>1</v>
      </c>
      <c r="D435" s="72" t="s">
        <v>499</v>
      </c>
      <c r="E435" s="73">
        <f>F435*(100-F2)/100</f>
        <v>215.1539775</v>
      </c>
      <c r="F435" s="74">
        <v>215.1539775</v>
      </c>
      <c r="G435" s="104">
        <f>E435/G2</f>
        <v>8.8998542916235781</v>
      </c>
      <c r="I435" s="396"/>
      <c r="J435" s="435"/>
      <c r="L435" s="396"/>
      <c r="N435" s="232"/>
    </row>
    <row r="436" spans="1:14" s="17" customFormat="1" ht="11.25" x14ac:dyDescent="0.2">
      <c r="A436" s="69">
        <v>440</v>
      </c>
      <c r="B436" s="70" t="s">
        <v>500</v>
      </c>
      <c r="C436" s="199">
        <v>1</v>
      </c>
      <c r="D436" s="72" t="s">
        <v>501</v>
      </c>
      <c r="E436" s="73">
        <f>F436*(100-F2)/100</f>
        <v>215.1539775</v>
      </c>
      <c r="F436" s="74">
        <v>215.1539775</v>
      </c>
      <c r="G436" s="104">
        <f>E436/G2</f>
        <v>8.8998542916235781</v>
      </c>
      <c r="I436" s="396"/>
      <c r="J436" s="435"/>
      <c r="L436" s="396"/>
      <c r="N436" s="232"/>
    </row>
    <row r="437" spans="1:14" s="17" customFormat="1" ht="11.25" x14ac:dyDescent="0.2">
      <c r="A437" s="69">
        <v>491</v>
      </c>
      <c r="B437" s="70" t="s">
        <v>502</v>
      </c>
      <c r="C437" s="199">
        <v>1</v>
      </c>
      <c r="D437" s="72" t="s">
        <v>503</v>
      </c>
      <c r="E437" s="73">
        <f>F437*(100-F2)/100</f>
        <v>215.1539775</v>
      </c>
      <c r="F437" s="74">
        <v>215.1539775</v>
      </c>
      <c r="G437" s="104">
        <f>E437/G2</f>
        <v>8.8998542916235781</v>
      </c>
      <c r="I437" s="396"/>
      <c r="J437" s="435"/>
      <c r="L437" s="396"/>
      <c r="N437" s="232"/>
    </row>
    <row r="438" spans="1:14" s="17" customFormat="1" ht="11.25" x14ac:dyDescent="0.2">
      <c r="A438" s="69">
        <v>399</v>
      </c>
      <c r="B438" s="70" t="s">
        <v>1295</v>
      </c>
      <c r="C438" s="285">
        <v>1</v>
      </c>
      <c r="D438" s="72" t="s">
        <v>504</v>
      </c>
      <c r="E438" s="73">
        <f>F438*(100-F2)/100</f>
        <v>215.1539775</v>
      </c>
      <c r="F438" s="74">
        <v>215.1539775</v>
      </c>
      <c r="G438" s="104">
        <f>E438/G2</f>
        <v>8.8998542916235781</v>
      </c>
      <c r="I438" s="396"/>
      <c r="J438" s="435"/>
      <c r="L438" s="396"/>
      <c r="N438" s="232"/>
    </row>
    <row r="439" spans="1:14" s="76" customFormat="1" ht="12" thickBot="1" x14ac:dyDescent="0.25">
      <c r="A439" s="77">
        <v>776</v>
      </c>
      <c r="B439" s="84" t="s">
        <v>1296</v>
      </c>
      <c r="C439" s="290">
        <v>1</v>
      </c>
      <c r="D439" s="61" t="s">
        <v>1297</v>
      </c>
      <c r="E439" s="79">
        <f>F439*(100-F2)/100</f>
        <v>215.1539775</v>
      </c>
      <c r="F439" s="122">
        <v>215.1539775</v>
      </c>
      <c r="G439" s="140">
        <f>E439/G2</f>
        <v>8.8998542916235781</v>
      </c>
      <c r="I439" s="396"/>
      <c r="J439" s="437"/>
      <c r="L439" s="266"/>
      <c r="N439" s="232"/>
    </row>
    <row r="440" spans="1:14" s="76" customFormat="1" ht="11.25" x14ac:dyDescent="0.2">
      <c r="A440" s="62">
        <v>324</v>
      </c>
      <c r="B440" s="63" t="s">
        <v>505</v>
      </c>
      <c r="C440" s="199" t="s">
        <v>783</v>
      </c>
      <c r="D440" s="65" t="s">
        <v>506</v>
      </c>
      <c r="E440" s="66">
        <f>F440*(100-F2)/100</f>
        <v>54.352509120000008</v>
      </c>
      <c r="F440" s="145">
        <v>54.352509120000008</v>
      </c>
      <c r="G440" s="141">
        <f>E440/G2</f>
        <v>2.2482940690796278</v>
      </c>
      <c r="I440" s="396"/>
      <c r="J440" s="437"/>
      <c r="L440" s="266"/>
      <c r="N440" s="232"/>
    </row>
    <row r="441" spans="1:14" s="17" customFormat="1" ht="11.25" x14ac:dyDescent="0.2">
      <c r="A441" s="69">
        <v>477</v>
      </c>
      <c r="B441" s="70" t="s">
        <v>1200</v>
      </c>
      <c r="C441" s="199" t="s">
        <v>783</v>
      </c>
      <c r="D441" s="72" t="s">
        <v>1201</v>
      </c>
      <c r="E441" s="73">
        <f>F441*(100-F2)/100</f>
        <v>76.079203200000023</v>
      </c>
      <c r="F441" s="74">
        <v>76.079203200000023</v>
      </c>
      <c r="G441" s="104">
        <f>E441/G2</f>
        <v>3.147019780765254</v>
      </c>
      <c r="I441" s="396"/>
      <c r="J441" s="435"/>
      <c r="L441" s="396"/>
      <c r="N441" s="232"/>
    </row>
    <row r="442" spans="1:14" s="17" customFormat="1" ht="11.25" x14ac:dyDescent="0.2">
      <c r="A442" s="69">
        <v>759</v>
      </c>
      <c r="B442" s="70" t="s">
        <v>1202</v>
      </c>
      <c r="C442" s="199" t="s">
        <v>783</v>
      </c>
      <c r="D442" s="72" t="s">
        <v>1203</v>
      </c>
      <c r="E442" s="73">
        <f>F442*(100-F2)/100</f>
        <v>76.079203200000023</v>
      </c>
      <c r="F442" s="74">
        <v>76.079203200000023</v>
      </c>
      <c r="G442" s="104">
        <f>E442/G2</f>
        <v>3.147019780765254</v>
      </c>
      <c r="I442" s="396"/>
      <c r="J442" s="435"/>
      <c r="L442" s="396"/>
      <c r="N442" s="232"/>
    </row>
    <row r="443" spans="1:14" s="17" customFormat="1" ht="11.25" x14ac:dyDescent="0.2">
      <c r="A443" s="69">
        <v>439</v>
      </c>
      <c r="B443" s="70" t="s">
        <v>1204</v>
      </c>
      <c r="C443" s="199" t="s">
        <v>783</v>
      </c>
      <c r="D443" s="72" t="s">
        <v>1205</v>
      </c>
      <c r="E443" s="73">
        <f>F443*(100-F2)/100</f>
        <v>76.079203200000023</v>
      </c>
      <c r="F443" s="74">
        <v>76.079203200000023</v>
      </c>
      <c r="G443" s="104">
        <f>E443/G2</f>
        <v>3.147019780765254</v>
      </c>
      <c r="I443" s="396"/>
      <c r="J443" s="435"/>
      <c r="L443" s="396"/>
      <c r="N443" s="232"/>
    </row>
    <row r="444" spans="1:14" s="17" customFormat="1" ht="11.25" x14ac:dyDescent="0.2">
      <c r="A444" s="69">
        <v>326</v>
      </c>
      <c r="B444" s="70" t="s">
        <v>507</v>
      </c>
      <c r="C444" s="199" t="s">
        <v>783</v>
      </c>
      <c r="D444" s="72" t="s">
        <v>508</v>
      </c>
      <c r="E444" s="73">
        <f>F444*(100-F2)/100</f>
        <v>269.97027750000007</v>
      </c>
      <c r="F444" s="146">
        <v>269.97027750000007</v>
      </c>
      <c r="G444" s="104">
        <f>E444/G2</f>
        <v>11.16733309203723</v>
      </c>
      <c r="I444" s="396"/>
      <c r="J444" s="435"/>
      <c r="L444" s="396"/>
      <c r="N444" s="232"/>
    </row>
    <row r="445" spans="1:14" s="17" customFormat="1" ht="11.25" x14ac:dyDescent="0.2">
      <c r="A445" s="69">
        <v>455</v>
      </c>
      <c r="B445" s="70" t="s">
        <v>509</v>
      </c>
      <c r="C445" s="199" t="s">
        <v>783</v>
      </c>
      <c r="D445" s="72" t="s">
        <v>510</v>
      </c>
      <c r="E445" s="147">
        <f>F445*(100-F2)/100</f>
        <v>269.97027750000007</v>
      </c>
      <c r="F445" s="146">
        <v>269.97027750000007</v>
      </c>
      <c r="G445" s="104">
        <f>E445/G2</f>
        <v>11.16733309203723</v>
      </c>
      <c r="I445" s="396"/>
      <c r="J445" s="435"/>
      <c r="L445" s="396"/>
      <c r="N445" s="232"/>
    </row>
    <row r="446" spans="1:14" s="17" customFormat="1" ht="11.25" x14ac:dyDescent="0.2">
      <c r="A446" s="69">
        <v>497</v>
      </c>
      <c r="B446" s="70" t="s">
        <v>511</v>
      </c>
      <c r="C446" s="199">
        <v>1</v>
      </c>
      <c r="D446" s="267" t="s">
        <v>512</v>
      </c>
      <c r="E446" s="268">
        <f>F446*(100-F2)/100</f>
        <v>269.97027750000007</v>
      </c>
      <c r="F446" s="146">
        <v>269.97027750000007</v>
      </c>
      <c r="G446" s="231">
        <f>E446/G2</f>
        <v>11.16733309203723</v>
      </c>
      <c r="I446" s="396"/>
      <c r="J446" s="435"/>
      <c r="L446" s="396"/>
      <c r="N446" s="232"/>
    </row>
    <row r="447" spans="1:14" s="86" customFormat="1" ht="12" x14ac:dyDescent="0.2">
      <c r="A447" s="588" t="s">
        <v>513</v>
      </c>
      <c r="B447" s="588"/>
      <c r="C447" s="588"/>
      <c r="D447" s="588"/>
      <c r="E447" s="589"/>
      <c r="F447" s="589"/>
      <c r="G447" s="588"/>
      <c r="I447" s="407"/>
      <c r="J447" s="438"/>
      <c r="L447" s="407"/>
    </row>
    <row r="448" spans="1:14" s="86" customFormat="1" ht="12" x14ac:dyDescent="0.2">
      <c r="A448" s="588" t="s">
        <v>514</v>
      </c>
      <c r="B448" s="588"/>
      <c r="C448" s="588"/>
      <c r="D448" s="588"/>
      <c r="E448" s="588"/>
      <c r="F448" s="588"/>
      <c r="G448" s="588"/>
      <c r="I448" s="407"/>
      <c r="J448" s="438"/>
      <c r="L448" s="407"/>
    </row>
    <row r="449" spans="1:12" s="17" customFormat="1" ht="22.5" x14ac:dyDescent="0.2">
      <c r="A449" s="40" t="s">
        <v>239</v>
      </c>
      <c r="B449" s="41" t="s">
        <v>240</v>
      </c>
      <c r="C449" s="42" t="s">
        <v>241</v>
      </c>
      <c r="D449" s="43" t="s">
        <v>242</v>
      </c>
      <c r="E449" s="42" t="s">
        <v>243</v>
      </c>
      <c r="F449" s="234" t="s">
        <v>244</v>
      </c>
      <c r="G449" s="44" t="s">
        <v>245</v>
      </c>
      <c r="I449" s="396"/>
      <c r="J449" s="435"/>
      <c r="L449" s="396"/>
    </row>
    <row r="450" spans="1:12" s="17" customFormat="1" ht="11.25" x14ac:dyDescent="0.2">
      <c r="A450" s="487">
        <v>900</v>
      </c>
      <c r="B450" s="488" t="s">
        <v>1391</v>
      </c>
      <c r="C450" s="501">
        <v>10</v>
      </c>
      <c r="D450" s="490" t="s">
        <v>1394</v>
      </c>
      <c r="E450" s="268">
        <f>F450*(100-F2)/100</f>
        <v>29.71</v>
      </c>
      <c r="F450" s="428">
        <v>29.71</v>
      </c>
      <c r="G450" s="231">
        <f>E450/G2</f>
        <v>1.2289555325749741</v>
      </c>
      <c r="I450" s="396"/>
      <c r="J450" s="435"/>
      <c r="L450" s="396"/>
    </row>
    <row r="451" spans="1:12" s="17" customFormat="1" ht="11.25" x14ac:dyDescent="0.2">
      <c r="A451" s="487">
        <v>991</v>
      </c>
      <c r="B451" s="488" t="s">
        <v>1392</v>
      </c>
      <c r="C451" s="501">
        <v>10</v>
      </c>
      <c r="D451" s="490" t="s">
        <v>1395</v>
      </c>
      <c r="E451" s="268">
        <f>F451*(100-F2)/100</f>
        <v>29.71</v>
      </c>
      <c r="F451" s="428">
        <v>29.71</v>
      </c>
      <c r="G451" s="231">
        <f>E451/G2</f>
        <v>1.2289555325749741</v>
      </c>
      <c r="I451" s="396"/>
      <c r="J451" s="435"/>
      <c r="L451" s="396"/>
    </row>
    <row r="452" spans="1:12" s="17" customFormat="1" ht="12" thickBot="1" x14ac:dyDescent="0.25">
      <c r="A452" s="558">
        <v>992</v>
      </c>
      <c r="B452" s="559" t="s">
        <v>1393</v>
      </c>
      <c r="C452" s="560">
        <v>10</v>
      </c>
      <c r="D452" s="561" t="s">
        <v>1396</v>
      </c>
      <c r="E452" s="562">
        <f>F452*(100-F2)/100</f>
        <v>29.71</v>
      </c>
      <c r="F452" s="431">
        <v>29.71</v>
      </c>
      <c r="G452" s="563">
        <f>E452/G2</f>
        <v>1.2289555325749741</v>
      </c>
      <c r="I452" s="396"/>
      <c r="J452" s="435"/>
      <c r="L452" s="396"/>
    </row>
    <row r="453" spans="1:12" s="17" customFormat="1" ht="11.25" x14ac:dyDescent="0.2">
      <c r="A453" s="62">
        <v>200</v>
      </c>
      <c r="B453" s="63" t="s">
        <v>900</v>
      </c>
      <c r="C453" s="64">
        <v>10</v>
      </c>
      <c r="D453" s="65" t="s">
        <v>1299</v>
      </c>
      <c r="E453" s="420">
        <f>F453*(100-F2)/100</f>
        <v>30.1210728</v>
      </c>
      <c r="F453" s="430">
        <v>30.1210728</v>
      </c>
      <c r="G453" s="458">
        <f>E453/G2</f>
        <v>1.2459595780765254</v>
      </c>
      <c r="I453" s="396"/>
      <c r="J453" s="435"/>
      <c r="L453" s="396"/>
    </row>
    <row r="454" spans="1:12" s="17" customFormat="1" ht="11.25" x14ac:dyDescent="0.2">
      <c r="A454" s="69">
        <v>591</v>
      </c>
      <c r="B454" s="70" t="s">
        <v>1093</v>
      </c>
      <c r="C454" s="71">
        <v>10</v>
      </c>
      <c r="D454" s="72" t="s">
        <v>1094</v>
      </c>
      <c r="E454" s="233">
        <f>F454*(100-F2)/100</f>
        <v>32.553928680000006</v>
      </c>
      <c r="F454" s="428">
        <v>32.553928680000006</v>
      </c>
      <c r="G454" s="390">
        <f>E454/G2</f>
        <v>1.3465947747673217</v>
      </c>
      <c r="I454" s="396"/>
      <c r="J454" s="435"/>
      <c r="L454" s="396"/>
    </row>
    <row r="455" spans="1:12" s="17" customFormat="1" ht="11.25" x14ac:dyDescent="0.2">
      <c r="A455" s="69">
        <v>207</v>
      </c>
      <c r="B455" s="70" t="s">
        <v>901</v>
      </c>
      <c r="C455" s="71">
        <v>10</v>
      </c>
      <c r="D455" s="72" t="s">
        <v>1300</v>
      </c>
      <c r="E455" s="233">
        <f>F455*(100-F2)/100</f>
        <v>32.553928680000006</v>
      </c>
      <c r="F455" s="428">
        <v>32.553928680000006</v>
      </c>
      <c r="G455" s="390">
        <f>E455/G2</f>
        <v>1.3465947747673217</v>
      </c>
      <c r="I455" s="396"/>
      <c r="J455" s="435"/>
      <c r="L455" s="396"/>
    </row>
    <row r="456" spans="1:12" s="17" customFormat="1" ht="11.25" x14ac:dyDescent="0.2">
      <c r="A456" s="69">
        <v>210</v>
      </c>
      <c r="B456" s="70" t="s">
        <v>902</v>
      </c>
      <c r="C456" s="71">
        <v>10</v>
      </c>
      <c r="D456" s="72" t="s">
        <v>1304</v>
      </c>
      <c r="E456" s="233">
        <f>F456*(100-F2)/100</f>
        <v>32.553928680000006</v>
      </c>
      <c r="F456" s="428">
        <v>32.553928680000006</v>
      </c>
      <c r="G456" s="390">
        <f>E456/G2</f>
        <v>1.3465947747673217</v>
      </c>
      <c r="I456" s="396"/>
      <c r="J456" s="435"/>
      <c r="L456" s="396"/>
    </row>
    <row r="457" spans="1:12" s="17" customFormat="1" ht="11.25" x14ac:dyDescent="0.2">
      <c r="A457" s="69">
        <v>201</v>
      </c>
      <c r="B457" s="70" t="s">
        <v>903</v>
      </c>
      <c r="C457" s="71">
        <v>10</v>
      </c>
      <c r="D457" s="72" t="s">
        <v>1315</v>
      </c>
      <c r="E457" s="233">
        <f>F457*(100-F2)/100</f>
        <v>32.553928680000006</v>
      </c>
      <c r="F457" s="428">
        <v>32.553928680000006</v>
      </c>
      <c r="G457" s="390">
        <f>E457/G2</f>
        <v>1.3465947747673217</v>
      </c>
      <c r="I457" s="396"/>
      <c r="J457" s="435"/>
      <c r="L457" s="396"/>
    </row>
    <row r="458" spans="1:12" s="17" customFormat="1" ht="11.25" x14ac:dyDescent="0.2">
      <c r="A458" s="69">
        <v>202</v>
      </c>
      <c r="B458" s="70" t="s">
        <v>904</v>
      </c>
      <c r="C458" s="71">
        <v>5</v>
      </c>
      <c r="D458" s="72" t="s">
        <v>1310</v>
      </c>
      <c r="E458" s="233">
        <f>F458*(100-F2)/100</f>
        <v>43.328004719999996</v>
      </c>
      <c r="F458" s="428">
        <v>43.328004720000003</v>
      </c>
      <c r="G458" s="390">
        <f>E458/G2</f>
        <v>1.7922649315408477</v>
      </c>
      <c r="I458" s="396"/>
      <c r="J458" s="435"/>
      <c r="L458" s="396"/>
    </row>
    <row r="459" spans="1:12" s="17" customFormat="1" ht="11.25" x14ac:dyDescent="0.2">
      <c r="A459" s="69">
        <v>583</v>
      </c>
      <c r="B459" s="70" t="s">
        <v>1095</v>
      </c>
      <c r="C459" s="71">
        <v>5</v>
      </c>
      <c r="D459" s="72" t="s">
        <v>1097</v>
      </c>
      <c r="E459" s="233">
        <f>F459*(100-F2)/100</f>
        <v>42.169501920000002</v>
      </c>
      <c r="F459" s="428">
        <v>42.169501920000002</v>
      </c>
      <c r="G459" s="390">
        <f>E459/G2</f>
        <v>1.7443434093071355</v>
      </c>
      <c r="I459" s="396"/>
      <c r="J459" s="435"/>
      <c r="L459" s="396"/>
    </row>
    <row r="460" spans="1:12" s="17" customFormat="1" ht="11.25" x14ac:dyDescent="0.2">
      <c r="A460" s="69">
        <v>587</v>
      </c>
      <c r="B460" s="70" t="s">
        <v>905</v>
      </c>
      <c r="C460" s="71">
        <v>5</v>
      </c>
      <c r="D460" s="72" t="s">
        <v>1301</v>
      </c>
      <c r="E460" s="233">
        <f>F460*(100-F2)/100</f>
        <v>42.169501920000002</v>
      </c>
      <c r="F460" s="428">
        <v>42.169501920000002</v>
      </c>
      <c r="G460" s="390">
        <f>E460/G2</f>
        <v>1.7443434093071355</v>
      </c>
      <c r="I460" s="396"/>
      <c r="J460" s="435"/>
      <c r="L460" s="396"/>
    </row>
    <row r="461" spans="1:12" s="17" customFormat="1" ht="11.25" x14ac:dyDescent="0.2">
      <c r="A461" s="69">
        <v>492</v>
      </c>
      <c r="B461" s="70" t="s">
        <v>906</v>
      </c>
      <c r="C461" s="71">
        <v>5</v>
      </c>
      <c r="D461" s="72" t="s">
        <v>1305</v>
      </c>
      <c r="E461" s="233">
        <f>F461*(100-F2)/100</f>
        <v>42.169501920000002</v>
      </c>
      <c r="F461" s="428">
        <v>42.169501920000002</v>
      </c>
      <c r="G461" s="390">
        <f>E461/G2</f>
        <v>1.7443434093071355</v>
      </c>
      <c r="I461" s="396"/>
      <c r="J461" s="435"/>
      <c r="L461" s="396"/>
    </row>
    <row r="462" spans="1:12" s="17" customFormat="1" ht="11.25" x14ac:dyDescent="0.2">
      <c r="A462" s="69">
        <v>203</v>
      </c>
      <c r="B462" s="70" t="s">
        <v>907</v>
      </c>
      <c r="C462" s="71">
        <v>5</v>
      </c>
      <c r="D462" s="72" t="s">
        <v>1316</v>
      </c>
      <c r="E462" s="233">
        <f>F462*(100-F2)/100</f>
        <v>42.169501920000002</v>
      </c>
      <c r="F462" s="428">
        <v>42.169501920000002</v>
      </c>
      <c r="G462" s="390">
        <f>E462/G2</f>
        <v>1.7443434093071355</v>
      </c>
      <c r="I462" s="396"/>
      <c r="J462" s="435"/>
      <c r="L462" s="396"/>
    </row>
    <row r="463" spans="1:12" s="17" customFormat="1" ht="11.25" x14ac:dyDescent="0.2">
      <c r="A463" s="69">
        <v>204</v>
      </c>
      <c r="B463" s="70" t="s">
        <v>908</v>
      </c>
      <c r="C463" s="71">
        <v>5</v>
      </c>
      <c r="D463" s="72" t="s">
        <v>1311</v>
      </c>
      <c r="E463" s="233">
        <f>F463*(100-F2)/100</f>
        <v>55.376433840000011</v>
      </c>
      <c r="F463" s="428">
        <v>55.376433840000004</v>
      </c>
      <c r="G463" s="390">
        <f>E463/G2</f>
        <v>2.2906487627714585</v>
      </c>
      <c r="I463" s="396"/>
      <c r="J463" s="435"/>
      <c r="L463" s="396"/>
    </row>
    <row r="464" spans="1:12" s="17" customFormat="1" ht="11.25" x14ac:dyDescent="0.2">
      <c r="A464" s="69">
        <v>574</v>
      </c>
      <c r="B464" s="70" t="s">
        <v>1096</v>
      </c>
      <c r="C464" s="71">
        <v>5</v>
      </c>
      <c r="D464" s="72" t="s">
        <v>1098</v>
      </c>
      <c r="E464" s="233">
        <f>F464*(100-F2)/100</f>
        <v>54.217931040000003</v>
      </c>
      <c r="F464" s="428">
        <v>54.217931040000003</v>
      </c>
      <c r="G464" s="390">
        <f>E464/G2</f>
        <v>2.2427272405377456</v>
      </c>
      <c r="I464" s="396"/>
      <c r="J464" s="435"/>
      <c r="L464" s="396"/>
    </row>
    <row r="465" spans="1:12" s="17" customFormat="1" ht="11.25" x14ac:dyDescent="0.2">
      <c r="A465" s="69">
        <v>493</v>
      </c>
      <c r="B465" s="70" t="s">
        <v>909</v>
      </c>
      <c r="C465" s="71">
        <v>5</v>
      </c>
      <c r="D465" s="72" t="s">
        <v>1302</v>
      </c>
      <c r="E465" s="233">
        <f>F465*(100-F2)/100</f>
        <v>54.217931040000003</v>
      </c>
      <c r="F465" s="428">
        <v>54.217931040000003</v>
      </c>
      <c r="G465" s="390">
        <f>E465/G2</f>
        <v>2.2427272405377456</v>
      </c>
      <c r="I465" s="396"/>
      <c r="J465" s="435"/>
      <c r="L465" s="396"/>
    </row>
    <row r="466" spans="1:12" s="17" customFormat="1" ht="11.25" x14ac:dyDescent="0.2">
      <c r="A466" s="69">
        <v>494</v>
      </c>
      <c r="B466" s="70" t="s">
        <v>910</v>
      </c>
      <c r="C466" s="71">
        <v>5</v>
      </c>
      <c r="D466" s="72" t="s">
        <v>1306</v>
      </c>
      <c r="E466" s="233">
        <f>F466*(100-F2)/100</f>
        <v>54.217931040000003</v>
      </c>
      <c r="F466" s="428">
        <v>54.217931040000003</v>
      </c>
      <c r="G466" s="390">
        <f>E466/G2</f>
        <v>2.2427272405377456</v>
      </c>
      <c r="I466" s="396"/>
      <c r="J466" s="435"/>
      <c r="L466" s="396"/>
    </row>
    <row r="467" spans="1:12" s="17" customFormat="1" ht="12" thickBot="1" x14ac:dyDescent="0.25">
      <c r="A467" s="77">
        <v>205</v>
      </c>
      <c r="B467" s="84" t="s">
        <v>911</v>
      </c>
      <c r="C467" s="78">
        <v>5</v>
      </c>
      <c r="D467" s="61" t="s">
        <v>1317</v>
      </c>
      <c r="E467" s="421">
        <f>F467*(100-F2)/100</f>
        <v>54.217931040000003</v>
      </c>
      <c r="F467" s="431">
        <v>54.217931040000003</v>
      </c>
      <c r="G467" s="457">
        <f>E467/G2</f>
        <v>2.2427272405377456</v>
      </c>
      <c r="I467" s="396"/>
      <c r="J467" s="435"/>
      <c r="L467" s="396"/>
    </row>
    <row r="468" spans="1:12" s="17" customFormat="1" ht="11.25" x14ac:dyDescent="0.2">
      <c r="A468" s="381">
        <v>796</v>
      </c>
      <c r="B468" s="382" t="s">
        <v>1099</v>
      </c>
      <c r="C468" s="395">
        <v>10</v>
      </c>
      <c r="D468" s="72" t="s">
        <v>1322</v>
      </c>
      <c r="E468" s="420">
        <f>F468*(100-F2)/100</f>
        <v>42.169501920000002</v>
      </c>
      <c r="F468" s="430">
        <v>42.169501920000002</v>
      </c>
      <c r="G468" s="458">
        <f>E468/G2</f>
        <v>1.7443434093071355</v>
      </c>
      <c r="I468" s="396"/>
      <c r="J468" s="435"/>
      <c r="L468" s="396"/>
    </row>
    <row r="469" spans="1:12" s="17" customFormat="1" ht="11.25" x14ac:dyDescent="0.2">
      <c r="A469" s="69">
        <v>791</v>
      </c>
      <c r="B469" s="70" t="s">
        <v>1298</v>
      </c>
      <c r="C469" s="71">
        <v>10</v>
      </c>
      <c r="D469" s="72" t="s">
        <v>1303</v>
      </c>
      <c r="E469" s="420">
        <f>F469*(100-F2)/100</f>
        <v>42.169501920000002</v>
      </c>
      <c r="F469" s="428">
        <v>42.169501920000002</v>
      </c>
      <c r="G469" s="458">
        <f>E469/G2</f>
        <v>1.7443434093071355</v>
      </c>
      <c r="I469" s="396"/>
      <c r="J469" s="435"/>
      <c r="L469" s="396"/>
    </row>
    <row r="470" spans="1:12" s="17" customFormat="1" ht="11.25" x14ac:dyDescent="0.2">
      <c r="A470" s="69">
        <v>793</v>
      </c>
      <c r="B470" s="70" t="s">
        <v>912</v>
      </c>
      <c r="C470" s="71">
        <v>10</v>
      </c>
      <c r="D470" s="72" t="s">
        <v>1307</v>
      </c>
      <c r="E470" s="420">
        <f>F470*(100-F2)/100</f>
        <v>42.169501920000002</v>
      </c>
      <c r="F470" s="428">
        <v>42.169501920000002</v>
      </c>
      <c r="G470" s="458">
        <f>E470/G2</f>
        <v>1.7443434093071355</v>
      </c>
      <c r="I470" s="396"/>
      <c r="J470" s="435"/>
      <c r="L470" s="396"/>
    </row>
    <row r="471" spans="1:12" s="17" customFormat="1" ht="11.25" x14ac:dyDescent="0.2">
      <c r="A471" s="69">
        <v>795</v>
      </c>
      <c r="B471" s="70" t="s">
        <v>914</v>
      </c>
      <c r="C471" s="71">
        <v>10</v>
      </c>
      <c r="D471" s="72" t="s">
        <v>1318</v>
      </c>
      <c r="E471" s="420">
        <f>F471*(100-F2)/100</f>
        <v>42.169501920000002</v>
      </c>
      <c r="F471" s="428">
        <v>42.169501920000002</v>
      </c>
      <c r="G471" s="458">
        <f>E471/G2</f>
        <v>1.7443434093071355</v>
      </c>
      <c r="I471" s="396"/>
      <c r="J471" s="435"/>
      <c r="L471" s="396"/>
    </row>
    <row r="472" spans="1:12" s="17" customFormat="1" ht="11.25" x14ac:dyDescent="0.2">
      <c r="A472" s="62">
        <v>158</v>
      </c>
      <c r="B472" s="63" t="s">
        <v>1101</v>
      </c>
      <c r="C472" s="64">
        <v>10</v>
      </c>
      <c r="D472" s="65" t="s">
        <v>1312</v>
      </c>
      <c r="E472" s="420">
        <f>F472*(100-F2)/100</f>
        <v>42.169501920000002</v>
      </c>
      <c r="F472" s="428">
        <v>42.169501920000002</v>
      </c>
      <c r="G472" s="458">
        <f>E472/G2</f>
        <v>1.7443434093071355</v>
      </c>
      <c r="I472" s="396"/>
      <c r="J472" s="435"/>
      <c r="L472" s="396"/>
    </row>
    <row r="473" spans="1:12" s="17" customFormat="1" ht="11.25" x14ac:dyDescent="0.2">
      <c r="A473" s="69">
        <v>792</v>
      </c>
      <c r="B473" s="70" t="s">
        <v>1100</v>
      </c>
      <c r="C473" s="71">
        <v>10</v>
      </c>
      <c r="D473" s="72" t="s">
        <v>1308</v>
      </c>
      <c r="E473" s="456">
        <f>F473*(100-F2)/100</f>
        <v>42.169501920000002</v>
      </c>
      <c r="F473" s="428">
        <v>42.169501920000002</v>
      </c>
      <c r="G473" s="390">
        <f>E473/G2</f>
        <v>1.7443434093071355</v>
      </c>
      <c r="I473" s="396"/>
      <c r="J473" s="435"/>
      <c r="L473" s="396"/>
    </row>
    <row r="474" spans="1:12" s="17" customFormat="1" ht="11.25" x14ac:dyDescent="0.2">
      <c r="A474" s="69">
        <v>794</v>
      </c>
      <c r="B474" s="70" t="s">
        <v>913</v>
      </c>
      <c r="C474" s="71">
        <v>10</v>
      </c>
      <c r="D474" s="72" t="s">
        <v>1319</v>
      </c>
      <c r="E474" s="233">
        <f>F474*(100-F2)/100</f>
        <v>42.169501920000002</v>
      </c>
      <c r="F474" s="428">
        <v>42.169501920000002</v>
      </c>
      <c r="G474" s="390">
        <f>E474/G2</f>
        <v>1.7443434093071355</v>
      </c>
      <c r="I474" s="396"/>
      <c r="J474" s="435"/>
      <c r="L474" s="396"/>
    </row>
    <row r="475" spans="1:12" s="17" customFormat="1" ht="11.25" x14ac:dyDescent="0.2">
      <c r="A475" s="69">
        <v>159</v>
      </c>
      <c r="B475" s="70" t="s">
        <v>1102</v>
      </c>
      <c r="C475" s="71">
        <v>5</v>
      </c>
      <c r="D475" s="72" t="s">
        <v>1320</v>
      </c>
      <c r="E475" s="233">
        <f>F475*(100-F2)/100</f>
        <v>47.498614800000006</v>
      </c>
      <c r="F475" s="428">
        <v>47.498614800000006</v>
      </c>
      <c r="G475" s="390">
        <f>E475/G2</f>
        <v>1.9647824115822132</v>
      </c>
      <c r="I475" s="396"/>
      <c r="J475" s="435"/>
      <c r="L475" s="396"/>
    </row>
    <row r="476" spans="1:12" s="17" customFormat="1" ht="11.25" x14ac:dyDescent="0.2">
      <c r="A476" s="69">
        <v>150</v>
      </c>
      <c r="B476" s="70" t="s">
        <v>1309</v>
      </c>
      <c r="C476" s="71">
        <v>5</v>
      </c>
      <c r="D476" s="72" t="s">
        <v>1321</v>
      </c>
      <c r="E476" s="233">
        <f>F476*(100-F2)/100</f>
        <v>48.193716480000006</v>
      </c>
      <c r="F476" s="428">
        <v>48.193716480000006</v>
      </c>
      <c r="G476" s="390">
        <f>E476/G2</f>
        <v>1.9935353249224408</v>
      </c>
      <c r="I476" s="396"/>
      <c r="J476" s="435"/>
      <c r="L476" s="396"/>
    </row>
    <row r="477" spans="1:12" s="17" customFormat="1" ht="11.25" x14ac:dyDescent="0.2">
      <c r="A477" s="69">
        <v>149</v>
      </c>
      <c r="B477" s="70" t="s">
        <v>1103</v>
      </c>
      <c r="C477" s="71">
        <v>5</v>
      </c>
      <c r="D477" s="72" t="s">
        <v>1313</v>
      </c>
      <c r="E477" s="233">
        <f>F477*(100-F2)/100</f>
        <v>49.352219280000014</v>
      </c>
      <c r="F477" s="428">
        <v>49.352219280000014</v>
      </c>
      <c r="G477" s="390">
        <f>E477/G2</f>
        <v>2.0414568471561534</v>
      </c>
      <c r="I477" s="396"/>
      <c r="J477" s="435"/>
      <c r="L477" s="396"/>
    </row>
    <row r="478" spans="1:12" s="17" customFormat="1" ht="11.25" x14ac:dyDescent="0.2">
      <c r="A478" s="69">
        <v>155</v>
      </c>
      <c r="B478" s="70" t="s">
        <v>1104</v>
      </c>
      <c r="C478" s="71">
        <v>1</v>
      </c>
      <c r="D478" s="72" t="s">
        <v>1314</v>
      </c>
      <c r="E478" s="233">
        <f>F478*(100-F2)/100</f>
        <v>134.10600000000002</v>
      </c>
      <c r="F478" s="428">
        <v>134.10600000000002</v>
      </c>
      <c r="G478" s="390">
        <f>E478/G2</f>
        <v>5.5473009307135479</v>
      </c>
      <c r="I478" s="396"/>
      <c r="J478" s="435"/>
      <c r="L478" s="396"/>
    </row>
    <row r="479" spans="1:12" s="86" customFormat="1" ht="12" x14ac:dyDescent="0.2">
      <c r="A479" s="588" t="s">
        <v>515</v>
      </c>
      <c r="B479" s="588"/>
      <c r="C479" s="588"/>
      <c r="D479" s="588"/>
      <c r="E479" s="588"/>
      <c r="F479" s="589"/>
      <c r="G479" s="588"/>
      <c r="I479" s="407"/>
      <c r="J479" s="438"/>
      <c r="L479" s="407"/>
    </row>
    <row r="480" spans="1:12" s="86" customFormat="1" ht="12" x14ac:dyDescent="0.2">
      <c r="A480" s="588" t="s">
        <v>1068</v>
      </c>
      <c r="B480" s="588"/>
      <c r="C480" s="588"/>
      <c r="D480" s="588"/>
      <c r="E480" s="588"/>
      <c r="F480" s="588"/>
      <c r="G480" s="588"/>
      <c r="I480" s="407"/>
      <c r="J480" s="438"/>
      <c r="L480" s="407"/>
    </row>
    <row r="481" spans="1:12" s="17" customFormat="1" x14ac:dyDescent="0.2">
      <c r="A481" s="343"/>
      <c r="B481" s="249"/>
      <c r="C481" s="249"/>
      <c r="D481" s="249"/>
      <c r="E481" s="249"/>
      <c r="F481" s="347" t="s">
        <v>162</v>
      </c>
      <c r="G481" s="348"/>
      <c r="H481"/>
      <c r="I481" s="346"/>
      <c r="J481" s="440"/>
      <c r="L481" s="396"/>
    </row>
    <row r="482" spans="1:12" s="17" customFormat="1" ht="13.5" thickBot="1" x14ac:dyDescent="0.25">
      <c r="A482" s="345"/>
      <c r="B482" s="344"/>
      <c r="C482" s="344"/>
      <c r="D482" s="344"/>
      <c r="E482" s="249"/>
      <c r="F482" s="341">
        <v>0</v>
      </c>
      <c r="G482" s="342"/>
      <c r="H482"/>
      <c r="I482" s="346"/>
      <c r="J482" s="440"/>
      <c r="L482" s="396"/>
    </row>
    <row r="483" spans="1:12" s="17" customFormat="1" ht="22.5" x14ac:dyDescent="0.2">
      <c r="A483" s="40" t="s">
        <v>239</v>
      </c>
      <c r="B483" s="41" t="s">
        <v>240</v>
      </c>
      <c r="C483" s="42" t="s">
        <v>241</v>
      </c>
      <c r="D483" s="43" t="s">
        <v>242</v>
      </c>
      <c r="E483" s="42" t="s">
        <v>243</v>
      </c>
      <c r="F483" s="234" t="s">
        <v>244</v>
      </c>
      <c r="G483" s="44" t="s">
        <v>245</v>
      </c>
      <c r="I483" s="396"/>
      <c r="J483" s="435"/>
      <c r="L483" s="396"/>
    </row>
    <row r="484" spans="1:12" s="17" customFormat="1" ht="11.25" x14ac:dyDescent="0.2">
      <c r="A484" s="69">
        <v>4</v>
      </c>
      <c r="B484" s="70" t="s">
        <v>516</v>
      </c>
      <c r="C484" s="71" t="s">
        <v>517</v>
      </c>
      <c r="D484" s="72" t="s">
        <v>518</v>
      </c>
      <c r="E484" s="233">
        <f>F484*(100-F482)/100</f>
        <v>17.952900000000003</v>
      </c>
      <c r="F484" s="428">
        <v>17.952900000000003</v>
      </c>
      <c r="G484" s="390">
        <f>E484/G2</f>
        <v>0.74262254395036209</v>
      </c>
      <c r="I484" s="396"/>
      <c r="J484" s="435"/>
      <c r="L484" s="396"/>
    </row>
    <row r="485" spans="1:12" s="17" customFormat="1" ht="11.25" x14ac:dyDescent="0.2">
      <c r="A485" s="69">
        <v>5</v>
      </c>
      <c r="B485" s="70" t="s">
        <v>519</v>
      </c>
      <c r="C485" s="71" t="s">
        <v>517</v>
      </c>
      <c r="D485" s="72" t="s">
        <v>520</v>
      </c>
      <c r="E485" s="233">
        <f>F485*(100-F482)/100</f>
        <v>17.952900000000003</v>
      </c>
      <c r="F485" s="428">
        <v>17.952900000000003</v>
      </c>
      <c r="G485" s="390">
        <f>E485/G2</f>
        <v>0.74262254395036209</v>
      </c>
      <c r="I485" s="396"/>
      <c r="J485" s="435"/>
      <c r="L485" s="396"/>
    </row>
    <row r="486" spans="1:12" s="17" customFormat="1" ht="11.25" x14ac:dyDescent="0.2">
      <c r="A486" s="69">
        <v>6</v>
      </c>
      <c r="B486" s="70" t="s">
        <v>521</v>
      </c>
      <c r="C486" s="71" t="s">
        <v>517</v>
      </c>
      <c r="D486" s="72" t="s">
        <v>522</v>
      </c>
      <c r="E486" s="233">
        <f>F486*(100-F482)/100</f>
        <v>17.952900000000003</v>
      </c>
      <c r="F486" s="428">
        <v>17.952900000000003</v>
      </c>
      <c r="G486" s="390">
        <f>E486/G2</f>
        <v>0.74262254395036209</v>
      </c>
      <c r="I486" s="396"/>
      <c r="J486" s="435"/>
      <c r="L486" s="396"/>
    </row>
    <row r="487" spans="1:12" s="17" customFormat="1" ht="11.25" x14ac:dyDescent="0.2">
      <c r="A487" s="69">
        <v>779</v>
      </c>
      <c r="B487" s="70" t="s">
        <v>523</v>
      </c>
      <c r="C487" s="71" t="s">
        <v>517</v>
      </c>
      <c r="D487" s="72" t="s">
        <v>524</v>
      </c>
      <c r="E487" s="233">
        <f>F487*(100-F2)/100</f>
        <v>26.904259200000006</v>
      </c>
      <c r="F487" s="428">
        <v>26.904259200000006</v>
      </c>
      <c r="G487" s="390">
        <f>E487/G2</f>
        <v>1.1128959338159257</v>
      </c>
      <c r="I487" s="396"/>
      <c r="J487" s="435"/>
      <c r="L487" s="396"/>
    </row>
    <row r="488" spans="1:12" s="17" customFormat="1" ht="11.25" x14ac:dyDescent="0.2">
      <c r="A488" s="69">
        <v>7</v>
      </c>
      <c r="B488" s="70" t="s">
        <v>540</v>
      </c>
      <c r="C488" s="71" t="s">
        <v>754</v>
      </c>
      <c r="D488" s="72" t="s">
        <v>518</v>
      </c>
      <c r="E488" s="233">
        <f>F488*(100-F482)/100</f>
        <v>27.902700000000003</v>
      </c>
      <c r="F488" s="428">
        <v>27.902700000000003</v>
      </c>
      <c r="G488" s="390">
        <f>E488/G2</f>
        <v>1.1541964839710446</v>
      </c>
      <c r="I488" s="396"/>
      <c r="J488" s="435"/>
      <c r="L488" s="396"/>
    </row>
    <row r="489" spans="1:12" s="17" customFormat="1" ht="11.25" x14ac:dyDescent="0.2">
      <c r="A489" s="69">
        <v>8</v>
      </c>
      <c r="B489" s="70" t="s">
        <v>543</v>
      </c>
      <c r="C489" s="71" t="s">
        <v>754</v>
      </c>
      <c r="D489" s="72" t="s">
        <v>520</v>
      </c>
      <c r="E489" s="233">
        <f>F489*(100-F482)/100</f>
        <v>27.902700000000003</v>
      </c>
      <c r="F489" s="428">
        <v>27.902700000000003</v>
      </c>
      <c r="G489" s="390">
        <f>E489/G2</f>
        <v>1.1541964839710446</v>
      </c>
      <c r="I489" s="396"/>
      <c r="J489" s="435"/>
      <c r="L489" s="396"/>
    </row>
    <row r="490" spans="1:12" s="76" customFormat="1" ht="11.25" x14ac:dyDescent="0.2">
      <c r="A490" s="81">
        <v>9</v>
      </c>
      <c r="B490" s="82" t="s">
        <v>545</v>
      </c>
      <c r="C490" s="349" t="s">
        <v>754</v>
      </c>
      <c r="D490" s="60" t="s">
        <v>522</v>
      </c>
      <c r="E490" s="447">
        <f>F490*(100-F482)/100</f>
        <v>27.902700000000003</v>
      </c>
      <c r="F490" s="429">
        <v>27.902700000000003</v>
      </c>
      <c r="G490" s="462">
        <f>E490/G2</f>
        <v>1.1541964839710446</v>
      </c>
      <c r="I490" s="396"/>
      <c r="J490" s="437"/>
      <c r="L490" s="266"/>
    </row>
    <row r="491" spans="1:12" s="76" customFormat="1" ht="11.25" x14ac:dyDescent="0.2">
      <c r="A491" s="351">
        <v>10</v>
      </c>
      <c r="B491" s="352" t="s">
        <v>547</v>
      </c>
      <c r="C491" s="353" t="s">
        <v>541</v>
      </c>
      <c r="D491" s="354" t="s">
        <v>518</v>
      </c>
      <c r="E491" s="460">
        <f>F491*(100-F482)/100</f>
        <v>34.067250000000001</v>
      </c>
      <c r="F491" s="429">
        <v>34.067250000000001</v>
      </c>
      <c r="G491" s="463">
        <f>E491/G2</f>
        <v>1.4091933815925544</v>
      </c>
      <c r="I491" s="396"/>
      <c r="J491" s="437"/>
      <c r="L491" s="266"/>
    </row>
    <row r="492" spans="1:12" s="76" customFormat="1" ht="11.25" x14ac:dyDescent="0.2">
      <c r="A492" s="69">
        <v>11</v>
      </c>
      <c r="B492" s="70" t="s">
        <v>549</v>
      </c>
      <c r="C492" s="71" t="s">
        <v>541</v>
      </c>
      <c r="D492" s="72" t="s">
        <v>520</v>
      </c>
      <c r="E492" s="233">
        <f>F492*(100-F482)/100</f>
        <v>34.067250000000001</v>
      </c>
      <c r="F492" s="429">
        <v>34.067250000000001</v>
      </c>
      <c r="G492" s="390">
        <f>E492/G2</f>
        <v>1.4091933815925544</v>
      </c>
      <c r="I492" s="396"/>
      <c r="J492" s="437"/>
      <c r="L492" s="266"/>
    </row>
    <row r="493" spans="1:12" s="76" customFormat="1" ht="12" thickBot="1" x14ac:dyDescent="0.25">
      <c r="A493" s="357">
        <v>12</v>
      </c>
      <c r="B493" s="358" t="s">
        <v>551</v>
      </c>
      <c r="C493" s="359" t="s">
        <v>541</v>
      </c>
      <c r="D493" s="360" t="s">
        <v>522</v>
      </c>
      <c r="E493" s="461">
        <f>F493*(100-F482)/100</f>
        <v>34.067250000000001</v>
      </c>
      <c r="F493" s="468">
        <v>34.067250000000001</v>
      </c>
      <c r="G493" s="464">
        <f>E493/G2</f>
        <v>1.4091933815925544</v>
      </c>
      <c r="I493" s="396"/>
      <c r="J493" s="459"/>
      <c r="L493" s="266"/>
    </row>
    <row r="494" spans="1:12" s="100" customFormat="1" ht="11.25" x14ac:dyDescent="0.2">
      <c r="A494" s="62">
        <v>1861</v>
      </c>
      <c r="B494" s="63" t="s">
        <v>527</v>
      </c>
      <c r="C494" s="64" t="s">
        <v>517</v>
      </c>
      <c r="D494" s="65" t="s">
        <v>528</v>
      </c>
      <c r="E494" s="420">
        <f>F494*(100-F2)/100</f>
        <v>19.65180672</v>
      </c>
      <c r="F494" s="467">
        <v>19.65180672</v>
      </c>
      <c r="G494" s="458">
        <f>E494/G2</f>
        <v>0.81289789948293689</v>
      </c>
      <c r="I494" s="396"/>
      <c r="J494" s="441"/>
      <c r="L494" s="408"/>
    </row>
    <row r="495" spans="1:12" s="17" customFormat="1" ht="11.25" x14ac:dyDescent="0.2">
      <c r="A495" s="81">
        <v>1862</v>
      </c>
      <c r="B495" s="82" t="s">
        <v>531</v>
      </c>
      <c r="C495" s="349" t="s">
        <v>517</v>
      </c>
      <c r="D495" s="60" t="s">
        <v>532</v>
      </c>
      <c r="E495" s="447">
        <f>F495*(100-F2)/100</f>
        <v>19.65180672</v>
      </c>
      <c r="F495" s="446">
        <v>19.65180672</v>
      </c>
      <c r="G495" s="462">
        <f>E495/G2</f>
        <v>0.81289789948293689</v>
      </c>
      <c r="I495" s="396"/>
      <c r="J495" s="441"/>
      <c r="L495" s="396"/>
    </row>
    <row r="496" spans="1:12" s="100" customFormat="1" ht="12" thickBot="1" x14ac:dyDescent="0.25">
      <c r="A496" s="299">
        <v>1863</v>
      </c>
      <c r="B496" s="300" t="s">
        <v>535</v>
      </c>
      <c r="C496" s="363" t="s">
        <v>517</v>
      </c>
      <c r="D496" s="301" t="s">
        <v>536</v>
      </c>
      <c r="E496" s="449">
        <f>F496*(100-F2)/100</f>
        <v>19.65180672</v>
      </c>
      <c r="F496" s="469">
        <v>19.65180672</v>
      </c>
      <c r="G496" s="465">
        <f>E496/G2</f>
        <v>0.81289789948293689</v>
      </c>
      <c r="I496" s="396"/>
      <c r="J496" s="441"/>
      <c r="L496" s="408"/>
    </row>
    <row r="497" spans="1:12" s="100" customFormat="1" ht="11.25" x14ac:dyDescent="0.2">
      <c r="A497" s="62">
        <v>1134</v>
      </c>
      <c r="B497" s="63" t="s">
        <v>537</v>
      </c>
      <c r="C497" s="64">
        <v>400</v>
      </c>
      <c r="D497" s="65" t="s">
        <v>758</v>
      </c>
      <c r="E497" s="420">
        <f>F497*(100-F482)/100</f>
        <v>19.14255</v>
      </c>
      <c r="F497" s="467">
        <v>19.14255</v>
      </c>
      <c r="G497" s="458">
        <f>E497/G2</f>
        <v>0.79183247156153047</v>
      </c>
      <c r="I497" s="396"/>
      <c r="J497" s="441"/>
      <c r="L497" s="408"/>
    </row>
    <row r="498" spans="1:12" s="100" customFormat="1" ht="11.25" x14ac:dyDescent="0.2">
      <c r="A498" s="69">
        <v>1135</v>
      </c>
      <c r="B498" s="70" t="s">
        <v>538</v>
      </c>
      <c r="C498" s="71">
        <v>400</v>
      </c>
      <c r="D498" s="72" t="s">
        <v>759</v>
      </c>
      <c r="E498" s="233">
        <f>F498*(100-F482)/100</f>
        <v>19.14255</v>
      </c>
      <c r="F498" s="446">
        <v>19.14255</v>
      </c>
      <c r="G498" s="390">
        <f>E498/G2</f>
        <v>0.79183247156153047</v>
      </c>
      <c r="I498" s="396"/>
      <c r="J498" s="441"/>
      <c r="L498" s="408"/>
    </row>
    <row r="499" spans="1:12" s="100" customFormat="1" ht="11.25" x14ac:dyDescent="0.2">
      <c r="A499" s="69">
        <v>1139</v>
      </c>
      <c r="B499" s="70" t="s">
        <v>539</v>
      </c>
      <c r="C499" s="71">
        <v>400</v>
      </c>
      <c r="D499" s="72" t="s">
        <v>760</v>
      </c>
      <c r="E499" s="233">
        <f>F499*(100-F482)/100</f>
        <v>19.14255</v>
      </c>
      <c r="F499" s="446">
        <v>19.14255</v>
      </c>
      <c r="G499" s="390">
        <f>E499/G2</f>
        <v>0.79183247156153047</v>
      </c>
      <c r="I499" s="396"/>
      <c r="J499" s="441"/>
      <c r="L499" s="408"/>
    </row>
    <row r="500" spans="1:12" s="100" customFormat="1" ht="11.25" x14ac:dyDescent="0.2">
      <c r="A500" s="85" t="s">
        <v>1086</v>
      </c>
      <c r="B500" s="386"/>
      <c r="C500" s="387"/>
      <c r="D500" s="388"/>
      <c r="E500" s="389"/>
      <c r="F500" s="466"/>
      <c r="G500" s="390"/>
      <c r="I500" s="408"/>
      <c r="J500" s="439"/>
      <c r="L500" s="408"/>
    </row>
    <row r="501" spans="1:12" s="86" customFormat="1" ht="12" x14ac:dyDescent="0.2">
      <c r="A501" s="588" t="s">
        <v>1069</v>
      </c>
      <c r="B501" s="588"/>
      <c r="C501" s="588"/>
      <c r="D501" s="588"/>
      <c r="E501" s="588"/>
      <c r="F501" s="588"/>
      <c r="G501" s="588"/>
      <c r="I501" s="407"/>
      <c r="J501" s="438"/>
      <c r="L501" s="407"/>
    </row>
    <row r="502" spans="1:12" s="17" customFormat="1" ht="22.5" x14ac:dyDescent="0.2">
      <c r="A502" s="40" t="s">
        <v>239</v>
      </c>
      <c r="B502" s="41" t="s">
        <v>240</v>
      </c>
      <c r="C502" s="42" t="s">
        <v>241</v>
      </c>
      <c r="D502" s="43" t="s">
        <v>242</v>
      </c>
      <c r="E502" s="42" t="s">
        <v>243</v>
      </c>
      <c r="F502" s="42" t="s">
        <v>244</v>
      </c>
      <c r="G502" s="44" t="s">
        <v>245</v>
      </c>
      <c r="I502" s="396"/>
      <c r="J502" s="435"/>
      <c r="L502" s="396"/>
    </row>
    <row r="503" spans="1:12" s="17" customFormat="1" ht="11.25" x14ac:dyDescent="0.2">
      <c r="A503" s="69">
        <v>104</v>
      </c>
      <c r="B503" s="70" t="s">
        <v>525</v>
      </c>
      <c r="C503" s="71" t="s">
        <v>517</v>
      </c>
      <c r="D503" s="72" t="s">
        <v>526</v>
      </c>
      <c r="E503" s="73">
        <f>F503*(100-F2)/100</f>
        <v>36.840389040000005</v>
      </c>
      <c r="F503" s="74">
        <v>36.840389040000005</v>
      </c>
      <c r="G503" s="97">
        <f>E503/G2</f>
        <v>1.523904407032058</v>
      </c>
      <c r="I503" s="396"/>
      <c r="J503" s="435"/>
      <c r="L503" s="396"/>
    </row>
    <row r="504" spans="1:12" s="17" customFormat="1" ht="11.25" x14ac:dyDescent="0.2">
      <c r="A504" s="69">
        <v>105</v>
      </c>
      <c r="B504" s="70" t="s">
        <v>529</v>
      </c>
      <c r="C504" s="71" t="s">
        <v>517</v>
      </c>
      <c r="D504" s="72" t="s">
        <v>530</v>
      </c>
      <c r="E504" s="73">
        <f>F504*(100-F2)/100</f>
        <v>36.840389040000005</v>
      </c>
      <c r="F504" s="74">
        <v>36.840389040000005</v>
      </c>
      <c r="G504" s="97">
        <f>E504/G2</f>
        <v>1.523904407032058</v>
      </c>
      <c r="I504" s="396"/>
      <c r="J504" s="441"/>
      <c r="L504" s="396"/>
    </row>
    <row r="505" spans="1:12" s="100" customFormat="1" ht="11.25" x14ac:dyDescent="0.2">
      <c r="A505" s="69">
        <v>106</v>
      </c>
      <c r="B505" s="70" t="s">
        <v>533</v>
      </c>
      <c r="C505" s="71" t="s">
        <v>517</v>
      </c>
      <c r="D505" s="72" t="s">
        <v>534</v>
      </c>
      <c r="E505" s="73">
        <f>F505*(100-F2)/100</f>
        <v>36.840389040000005</v>
      </c>
      <c r="F505" s="74">
        <v>36.840389040000005</v>
      </c>
      <c r="G505" s="97">
        <f>E505/G2</f>
        <v>1.523904407032058</v>
      </c>
      <c r="I505" s="396"/>
      <c r="J505" s="441"/>
      <c r="L505" s="408"/>
    </row>
    <row r="506" spans="1:12" s="150" customFormat="1" ht="11.25" x14ac:dyDescent="0.2">
      <c r="A506" s="69">
        <v>107</v>
      </c>
      <c r="B506" s="70" t="s">
        <v>542</v>
      </c>
      <c r="C506" s="71" t="s">
        <v>754</v>
      </c>
      <c r="D506" s="72" t="s">
        <v>526</v>
      </c>
      <c r="E506" s="73">
        <f>F506*(100-F2)/100</f>
        <v>51.321674039999998</v>
      </c>
      <c r="F506" s="74">
        <v>51.321674039999998</v>
      </c>
      <c r="G506" s="97">
        <f>E506/G2</f>
        <v>2.122923434953464</v>
      </c>
      <c r="I506" s="396"/>
      <c r="J506" s="459"/>
      <c r="L506" s="409"/>
    </row>
    <row r="507" spans="1:12" s="150" customFormat="1" ht="11.25" x14ac:dyDescent="0.2">
      <c r="A507" s="69">
        <v>108</v>
      </c>
      <c r="B507" s="70" t="s">
        <v>544</v>
      </c>
      <c r="C507" s="71" t="s">
        <v>754</v>
      </c>
      <c r="D507" s="72" t="s">
        <v>530</v>
      </c>
      <c r="E507" s="73">
        <f>F507*(100-F2)/100</f>
        <v>51.321674039999998</v>
      </c>
      <c r="F507" s="74">
        <v>51.321674039999998</v>
      </c>
      <c r="G507" s="97">
        <f>E507/G2</f>
        <v>2.122923434953464</v>
      </c>
      <c r="I507" s="396"/>
      <c r="J507" s="459"/>
      <c r="L507" s="409"/>
    </row>
    <row r="508" spans="1:12" s="150" customFormat="1" ht="11.25" x14ac:dyDescent="0.2">
      <c r="A508" s="69">
        <v>109</v>
      </c>
      <c r="B508" s="70" t="s">
        <v>546</v>
      </c>
      <c r="C508" s="71" t="s">
        <v>754</v>
      </c>
      <c r="D508" s="72" t="s">
        <v>534</v>
      </c>
      <c r="E508" s="73">
        <f>F508*(100-F2)/100</f>
        <v>51.321674039999998</v>
      </c>
      <c r="F508" s="74">
        <v>51.321674039999998</v>
      </c>
      <c r="G508" s="97">
        <f>E508/G2</f>
        <v>2.122923434953464</v>
      </c>
      <c r="I508" s="396"/>
      <c r="J508" s="459"/>
      <c r="L508" s="409"/>
    </row>
    <row r="509" spans="1:12" s="150" customFormat="1" ht="11.25" x14ac:dyDescent="0.2">
      <c r="A509" s="81">
        <v>110</v>
      </c>
      <c r="B509" s="82" t="s">
        <v>548</v>
      </c>
      <c r="C509" s="349" t="s">
        <v>541</v>
      </c>
      <c r="D509" s="60" t="s">
        <v>526</v>
      </c>
      <c r="E509" s="147">
        <f>F509*(100-F2)/100</f>
        <v>63.138402600000006</v>
      </c>
      <c r="F509" s="83">
        <v>63.138402600000006</v>
      </c>
      <c r="G509" s="350">
        <f>E509/G2</f>
        <v>2.6117229617373323</v>
      </c>
      <c r="I509" s="396"/>
      <c r="J509" s="459"/>
      <c r="L509" s="409"/>
    </row>
    <row r="510" spans="1:12" s="150" customFormat="1" ht="11.25" x14ac:dyDescent="0.2">
      <c r="A510" s="351">
        <v>111</v>
      </c>
      <c r="B510" s="352" t="s">
        <v>550</v>
      </c>
      <c r="C510" s="353" t="s">
        <v>541</v>
      </c>
      <c r="D510" s="354" t="s">
        <v>530</v>
      </c>
      <c r="E510" s="329">
        <f>F510*(100-F2)/100</f>
        <v>63.138402600000006</v>
      </c>
      <c r="F510" s="355">
        <v>63.138402600000006</v>
      </c>
      <c r="G510" s="356">
        <f>E510/G2</f>
        <v>2.6117229617373323</v>
      </c>
      <c r="I510" s="396"/>
      <c r="J510" s="459"/>
      <c r="L510" s="409"/>
    </row>
    <row r="511" spans="1:12" s="150" customFormat="1" ht="12" thickBot="1" x14ac:dyDescent="0.25">
      <c r="A511" s="357">
        <v>112</v>
      </c>
      <c r="B511" s="358" t="s">
        <v>552</v>
      </c>
      <c r="C511" s="359" t="s">
        <v>541</v>
      </c>
      <c r="D511" s="360" t="s">
        <v>534</v>
      </c>
      <c r="E511" s="321">
        <f>F511*(100-F2)/100</f>
        <v>63.138402600000006</v>
      </c>
      <c r="F511" s="361">
        <v>63.138402600000006</v>
      </c>
      <c r="G511" s="362">
        <f>E511/G2</f>
        <v>2.6117229617373323</v>
      </c>
      <c r="I511" s="396"/>
      <c r="J511" s="459"/>
      <c r="L511" s="409"/>
    </row>
    <row r="512" spans="1:12" s="17" customFormat="1" ht="11.25" x14ac:dyDescent="0.2">
      <c r="A512" s="62">
        <v>336</v>
      </c>
      <c r="B512" s="63" t="s">
        <v>1070</v>
      </c>
      <c r="C512" s="64">
        <v>10</v>
      </c>
      <c r="D512" s="65" t="s">
        <v>553</v>
      </c>
      <c r="E512" s="66">
        <f>F512*(100-F2)/100</f>
        <v>42.632903040000009</v>
      </c>
      <c r="F512" s="67">
        <v>42.632903040000009</v>
      </c>
      <c r="G512" s="149">
        <f>E512/G2</f>
        <v>1.7635120182006208</v>
      </c>
      <c r="I512" s="396"/>
      <c r="J512" s="441"/>
      <c r="L512" s="396"/>
    </row>
    <row r="513" spans="1:12" s="17" customFormat="1" ht="11.25" x14ac:dyDescent="0.2">
      <c r="A513" s="81">
        <v>337</v>
      </c>
      <c r="B513" s="82" t="s">
        <v>1071</v>
      </c>
      <c r="C513" s="349">
        <v>10</v>
      </c>
      <c r="D513" s="60" t="s">
        <v>553</v>
      </c>
      <c r="E513" s="147">
        <f>F513*(100-F2)/100</f>
        <v>42.632903040000009</v>
      </c>
      <c r="F513" s="83">
        <v>42.632903040000009</v>
      </c>
      <c r="G513" s="350">
        <f>E513/G2</f>
        <v>1.7635120182006208</v>
      </c>
      <c r="I513" s="396"/>
      <c r="J513" s="441"/>
      <c r="L513" s="396"/>
    </row>
    <row r="514" spans="1:12" s="17" customFormat="1" ht="12" thickBot="1" x14ac:dyDescent="0.25">
      <c r="A514" s="299">
        <v>338</v>
      </c>
      <c r="B514" s="300" t="s">
        <v>1072</v>
      </c>
      <c r="C514" s="363">
        <v>10</v>
      </c>
      <c r="D514" s="301" t="s">
        <v>553</v>
      </c>
      <c r="E514" s="281">
        <f>F514*(100-F2)/100</f>
        <v>42.632903040000009</v>
      </c>
      <c r="F514" s="302">
        <v>42.632903040000009</v>
      </c>
      <c r="G514" s="364">
        <f>E514/G2</f>
        <v>1.7635120182006208</v>
      </c>
      <c r="I514" s="396"/>
      <c r="J514" s="435"/>
      <c r="L514" s="396"/>
    </row>
    <row r="515" spans="1:12" s="17" customFormat="1" ht="11.25" x14ac:dyDescent="0.2">
      <c r="A515" s="62">
        <v>339</v>
      </c>
      <c r="B515" s="63" t="s">
        <v>1073</v>
      </c>
      <c r="C515" s="64">
        <v>10</v>
      </c>
      <c r="D515" s="65" t="s">
        <v>554</v>
      </c>
      <c r="E515" s="66">
        <f>F515*(100-F2)/100</f>
        <v>74.144179200000011</v>
      </c>
      <c r="F515" s="67">
        <v>74.144179200000011</v>
      </c>
      <c r="G515" s="149">
        <f>E515/G2</f>
        <v>3.066977422957601</v>
      </c>
      <c r="I515" s="396"/>
      <c r="J515" s="435"/>
      <c r="L515" s="396"/>
    </row>
    <row r="516" spans="1:12" s="17" customFormat="1" ht="11.25" x14ac:dyDescent="0.2">
      <c r="A516" s="69">
        <v>340</v>
      </c>
      <c r="B516" s="70" t="s">
        <v>1074</v>
      </c>
      <c r="C516" s="71">
        <v>10</v>
      </c>
      <c r="D516" s="72" t="s">
        <v>554</v>
      </c>
      <c r="E516" s="73">
        <f>F516*(100-F2)/100</f>
        <v>74.144179200000011</v>
      </c>
      <c r="F516" s="74">
        <v>74.144179200000011</v>
      </c>
      <c r="G516" s="97">
        <f>E516/G2</f>
        <v>3.066977422957601</v>
      </c>
      <c r="I516" s="396"/>
      <c r="J516" s="435"/>
      <c r="L516" s="396"/>
    </row>
    <row r="517" spans="1:12" s="17" customFormat="1" ht="11.25" x14ac:dyDescent="0.2">
      <c r="A517" s="69">
        <v>341</v>
      </c>
      <c r="B517" s="70" t="s">
        <v>1075</v>
      </c>
      <c r="C517" s="71">
        <v>10</v>
      </c>
      <c r="D517" s="72" t="s">
        <v>554</v>
      </c>
      <c r="E517" s="73">
        <f>F517*(100-F2)/100</f>
        <v>74.144179200000011</v>
      </c>
      <c r="F517" s="74">
        <v>74.144179200000011</v>
      </c>
      <c r="G517" s="97">
        <f>E517/G2</f>
        <v>3.066977422957601</v>
      </c>
      <c r="I517" s="396"/>
      <c r="J517" s="435"/>
      <c r="L517" s="396"/>
    </row>
    <row r="518" spans="1:12" s="86" customFormat="1" ht="12" x14ac:dyDescent="0.2">
      <c r="A518" s="588" t="s">
        <v>555</v>
      </c>
      <c r="B518" s="588"/>
      <c r="C518" s="588"/>
      <c r="D518" s="588"/>
      <c r="E518" s="588"/>
      <c r="F518" s="588"/>
      <c r="G518" s="588"/>
      <c r="I518" s="407"/>
      <c r="J518" s="438"/>
      <c r="L518" s="407"/>
    </row>
    <row r="519" spans="1:12" s="17" customFormat="1" ht="22.5" x14ac:dyDescent="0.2">
      <c r="A519" s="40" t="s">
        <v>239</v>
      </c>
      <c r="B519" s="41" t="s">
        <v>240</v>
      </c>
      <c r="C519" s="42" t="s">
        <v>241</v>
      </c>
      <c r="D519" s="43" t="s">
        <v>242</v>
      </c>
      <c r="E519" s="42" t="s">
        <v>243</v>
      </c>
      <c r="F519" s="42" t="s">
        <v>244</v>
      </c>
      <c r="G519" s="44" t="s">
        <v>245</v>
      </c>
      <c r="I519" s="396"/>
      <c r="J519" s="435"/>
      <c r="L519" s="396"/>
    </row>
    <row r="520" spans="1:12" s="17" customFormat="1" ht="11.25" x14ac:dyDescent="0.2">
      <c r="A520" s="98">
        <v>233</v>
      </c>
      <c r="B520" s="151" t="s">
        <v>915</v>
      </c>
      <c r="C520" s="71">
        <v>10</v>
      </c>
      <c r="D520" s="99" t="s">
        <v>556</v>
      </c>
      <c r="E520" s="49">
        <f>F520*(100-F2)/100</f>
        <v>28.074009600000004</v>
      </c>
      <c r="F520" s="152">
        <v>28.074009600000004</v>
      </c>
      <c r="G520" s="90">
        <f>E520/G2</f>
        <v>1.1612827135470529</v>
      </c>
      <c r="I520" s="396"/>
      <c r="J520" s="435"/>
      <c r="L520" s="396"/>
    </row>
    <row r="521" spans="1:12" s="17" customFormat="1" ht="11.25" x14ac:dyDescent="0.2">
      <c r="A521" s="69">
        <v>252</v>
      </c>
      <c r="B521" s="70" t="s">
        <v>916</v>
      </c>
      <c r="C521" s="71">
        <v>10</v>
      </c>
      <c r="D521" s="72" t="s">
        <v>557</v>
      </c>
      <c r="E521" s="49">
        <f>F521*(100-F2)/100</f>
        <v>28.074009600000004</v>
      </c>
      <c r="F521" s="152">
        <v>28.074009600000004</v>
      </c>
      <c r="G521" s="90">
        <f>E521/G2</f>
        <v>1.1612827135470529</v>
      </c>
      <c r="I521" s="396"/>
      <c r="J521" s="435"/>
      <c r="L521" s="396"/>
    </row>
    <row r="522" spans="1:12" s="17" customFormat="1" ht="11.25" x14ac:dyDescent="0.2">
      <c r="A522" s="69">
        <v>253</v>
      </c>
      <c r="B522" s="70" t="s">
        <v>917</v>
      </c>
      <c r="C522" s="71">
        <v>10</v>
      </c>
      <c r="D522" s="72" t="s">
        <v>558</v>
      </c>
      <c r="E522" s="49">
        <f>F522*(100-F2)/100</f>
        <v>28.074009600000004</v>
      </c>
      <c r="F522" s="152">
        <v>28.074009600000004</v>
      </c>
      <c r="G522" s="90">
        <f>E522/G2</f>
        <v>1.1612827135470529</v>
      </c>
      <c r="I522" s="396"/>
      <c r="J522" s="435"/>
      <c r="L522" s="396"/>
    </row>
    <row r="523" spans="1:12" s="17" customFormat="1" ht="11.25" x14ac:dyDescent="0.2">
      <c r="A523" s="69">
        <v>254</v>
      </c>
      <c r="B523" s="70" t="s">
        <v>918</v>
      </c>
      <c r="C523" s="71">
        <v>10</v>
      </c>
      <c r="D523" s="72" t="s">
        <v>559</v>
      </c>
      <c r="E523" s="49">
        <f>F523*(100-F2)/100</f>
        <v>28.074009600000004</v>
      </c>
      <c r="F523" s="152">
        <v>28.074009600000004</v>
      </c>
      <c r="G523" s="90">
        <f>E523/G2</f>
        <v>1.1612827135470529</v>
      </c>
      <c r="I523" s="396"/>
      <c r="J523" s="435"/>
      <c r="L523" s="396"/>
    </row>
    <row r="524" spans="1:12" s="17" customFormat="1" ht="11.25" x14ac:dyDescent="0.2">
      <c r="A524" s="98">
        <v>235</v>
      </c>
      <c r="B524" s="151" t="s">
        <v>919</v>
      </c>
      <c r="C524" s="71">
        <v>10</v>
      </c>
      <c r="D524" s="99" t="s">
        <v>556</v>
      </c>
      <c r="E524" s="49">
        <f>F524*(100-F2)/100</f>
        <v>32.753011200000003</v>
      </c>
      <c r="F524" s="152">
        <v>32.753011200000003</v>
      </c>
      <c r="G524" s="90">
        <f>E524/G2</f>
        <v>1.3548298324715615</v>
      </c>
      <c r="I524" s="396"/>
      <c r="J524" s="435"/>
      <c r="L524" s="396"/>
    </row>
    <row r="525" spans="1:12" s="17" customFormat="1" ht="11.25" x14ac:dyDescent="0.2">
      <c r="A525" s="69">
        <v>266</v>
      </c>
      <c r="B525" s="70" t="s">
        <v>920</v>
      </c>
      <c r="C525" s="71">
        <v>10</v>
      </c>
      <c r="D525" s="72" t="s">
        <v>557</v>
      </c>
      <c r="E525" s="49">
        <f>F525*(100-F2)/100</f>
        <v>32.753011200000003</v>
      </c>
      <c r="F525" s="74">
        <v>32.753011200000003</v>
      </c>
      <c r="G525" s="90">
        <f>E525/G2</f>
        <v>1.3548298324715615</v>
      </c>
      <c r="I525" s="396"/>
      <c r="J525" s="435"/>
      <c r="L525" s="396"/>
    </row>
    <row r="526" spans="1:12" s="17" customFormat="1" ht="11.25" x14ac:dyDescent="0.2">
      <c r="A526" s="69">
        <v>267</v>
      </c>
      <c r="B526" s="70" t="s">
        <v>921</v>
      </c>
      <c r="C526" s="71">
        <v>10</v>
      </c>
      <c r="D526" s="72" t="s">
        <v>558</v>
      </c>
      <c r="E526" s="49">
        <f>F526*(100-F2)/100</f>
        <v>32.753011200000003</v>
      </c>
      <c r="F526" s="74">
        <v>32.753011200000003</v>
      </c>
      <c r="G526" s="90">
        <f>E526/G2</f>
        <v>1.3548298324715615</v>
      </c>
      <c r="I526" s="396"/>
      <c r="J526" s="435"/>
      <c r="L526" s="396"/>
    </row>
    <row r="527" spans="1:12" s="17" customFormat="1" ht="11.25" x14ac:dyDescent="0.2">
      <c r="A527" s="69">
        <v>268</v>
      </c>
      <c r="B527" s="70" t="s">
        <v>922</v>
      </c>
      <c r="C527" s="71">
        <v>10</v>
      </c>
      <c r="D527" s="72" t="s">
        <v>559</v>
      </c>
      <c r="E527" s="49">
        <f>F527*(100-F2)/100</f>
        <v>32.753011200000003</v>
      </c>
      <c r="F527" s="74">
        <v>32.753011200000003</v>
      </c>
      <c r="G527" s="90">
        <f>E527/G2</f>
        <v>1.3548298324715615</v>
      </c>
      <c r="I527" s="396"/>
      <c r="J527" s="435"/>
      <c r="L527" s="396"/>
    </row>
    <row r="528" spans="1:12" s="17" customFormat="1" ht="11.25" x14ac:dyDescent="0.2">
      <c r="A528" s="98">
        <v>236</v>
      </c>
      <c r="B528" s="151" t="s">
        <v>923</v>
      </c>
      <c r="C528" s="71">
        <v>10</v>
      </c>
      <c r="D528" s="99" t="s">
        <v>556</v>
      </c>
      <c r="E528" s="49">
        <f>F528*(100-F2)/100</f>
        <v>29.243760000000005</v>
      </c>
      <c r="F528" s="152">
        <v>29.243760000000005</v>
      </c>
      <c r="G528" s="90">
        <f>E528/G2</f>
        <v>1.2096694932781802</v>
      </c>
      <c r="I528" s="396"/>
      <c r="J528" s="435"/>
      <c r="L528" s="396"/>
    </row>
    <row r="529" spans="1:12" s="17" customFormat="1" ht="11.25" x14ac:dyDescent="0.2">
      <c r="A529" s="69">
        <v>255</v>
      </c>
      <c r="B529" s="70" t="s">
        <v>924</v>
      </c>
      <c r="C529" s="71">
        <v>10</v>
      </c>
      <c r="D529" s="72" t="s">
        <v>557</v>
      </c>
      <c r="E529" s="49">
        <f>F529*(100-F2)/100</f>
        <v>29.243760000000005</v>
      </c>
      <c r="F529" s="152">
        <v>29.243760000000005</v>
      </c>
      <c r="G529" s="90">
        <f>E529/G2</f>
        <v>1.2096694932781802</v>
      </c>
      <c r="I529" s="396"/>
      <c r="J529" s="435"/>
      <c r="L529" s="396"/>
    </row>
    <row r="530" spans="1:12" s="17" customFormat="1" ht="11.25" x14ac:dyDescent="0.2">
      <c r="A530" s="69">
        <v>256</v>
      </c>
      <c r="B530" s="70" t="s">
        <v>925</v>
      </c>
      <c r="C530" s="71">
        <v>10</v>
      </c>
      <c r="D530" s="72" t="s">
        <v>558</v>
      </c>
      <c r="E530" s="49">
        <f>F530*(100-F2)/100</f>
        <v>29.243760000000005</v>
      </c>
      <c r="F530" s="152">
        <v>29.243760000000005</v>
      </c>
      <c r="G530" s="90">
        <f>E530/G2</f>
        <v>1.2096694932781802</v>
      </c>
      <c r="I530" s="396"/>
      <c r="J530" s="435"/>
      <c r="L530" s="396"/>
    </row>
    <row r="531" spans="1:12" s="17" customFormat="1" ht="11.25" x14ac:dyDescent="0.2">
      <c r="A531" s="69">
        <v>257</v>
      </c>
      <c r="B531" s="70" t="s">
        <v>926</v>
      </c>
      <c r="C531" s="71">
        <v>10</v>
      </c>
      <c r="D531" s="72" t="s">
        <v>559</v>
      </c>
      <c r="E531" s="49">
        <f>F531*(100-F2)/100</f>
        <v>29.243760000000005</v>
      </c>
      <c r="F531" s="152">
        <v>29.243760000000005</v>
      </c>
      <c r="G531" s="90">
        <f>E531/G2</f>
        <v>1.2096694932781802</v>
      </c>
      <c r="I531" s="396"/>
      <c r="J531" s="435"/>
      <c r="L531" s="396"/>
    </row>
    <row r="532" spans="1:12" s="17" customFormat="1" ht="11.25" x14ac:dyDescent="0.2">
      <c r="A532" s="98">
        <v>238</v>
      </c>
      <c r="B532" s="151" t="s">
        <v>927</v>
      </c>
      <c r="C532" s="71">
        <v>10</v>
      </c>
      <c r="D532" s="99" t="s">
        <v>556</v>
      </c>
      <c r="E532" s="49">
        <f>F532*(100-F2)/100</f>
        <v>33.922761600000001</v>
      </c>
      <c r="F532" s="152">
        <v>33.922761600000001</v>
      </c>
      <c r="G532" s="90">
        <f>E532/G2</f>
        <v>1.4032166122026888</v>
      </c>
      <c r="I532" s="396"/>
      <c r="J532" s="435"/>
      <c r="L532" s="396"/>
    </row>
    <row r="533" spans="1:12" s="17" customFormat="1" ht="11.25" x14ac:dyDescent="0.2">
      <c r="A533" s="69">
        <v>269</v>
      </c>
      <c r="B533" s="70" t="s">
        <v>928</v>
      </c>
      <c r="C533" s="71">
        <v>10</v>
      </c>
      <c r="D533" s="72" t="s">
        <v>557</v>
      </c>
      <c r="E533" s="49">
        <f>F533*(100-F2)/100</f>
        <v>33.922761600000001</v>
      </c>
      <c r="F533" s="152">
        <v>33.922761600000001</v>
      </c>
      <c r="G533" s="90">
        <f>E533/G2</f>
        <v>1.4032166122026888</v>
      </c>
      <c r="I533" s="396"/>
      <c r="J533" s="435"/>
      <c r="L533" s="396"/>
    </row>
    <row r="534" spans="1:12" s="17" customFormat="1" ht="11.25" x14ac:dyDescent="0.2">
      <c r="A534" s="69">
        <v>270</v>
      </c>
      <c r="B534" s="70" t="s">
        <v>929</v>
      </c>
      <c r="C534" s="71">
        <v>10</v>
      </c>
      <c r="D534" s="72" t="s">
        <v>558</v>
      </c>
      <c r="E534" s="49">
        <f>F534*(100-F2)/100</f>
        <v>33.922761600000001</v>
      </c>
      <c r="F534" s="152">
        <v>33.922761600000001</v>
      </c>
      <c r="G534" s="90">
        <f>E534/G2</f>
        <v>1.4032166122026888</v>
      </c>
      <c r="I534" s="396"/>
      <c r="J534" s="435"/>
      <c r="L534" s="396"/>
    </row>
    <row r="535" spans="1:12" s="17" customFormat="1" ht="11.25" x14ac:dyDescent="0.2">
      <c r="A535" s="69">
        <v>271</v>
      </c>
      <c r="B535" s="70" t="s">
        <v>930</v>
      </c>
      <c r="C535" s="71">
        <v>10</v>
      </c>
      <c r="D535" s="72" t="s">
        <v>559</v>
      </c>
      <c r="E535" s="49">
        <f>F535*(100-F2)/100</f>
        <v>33.922761600000001</v>
      </c>
      <c r="F535" s="152">
        <v>33.922761600000001</v>
      </c>
      <c r="G535" s="90">
        <f>E535/G2</f>
        <v>1.4032166122026888</v>
      </c>
      <c r="I535" s="396"/>
      <c r="J535" s="435"/>
      <c r="L535" s="396"/>
    </row>
    <row r="536" spans="1:12" s="17" customFormat="1" ht="11.25" x14ac:dyDescent="0.2">
      <c r="A536" s="98">
        <v>342</v>
      </c>
      <c r="B536" s="151" t="s">
        <v>931</v>
      </c>
      <c r="C536" s="94">
        <v>10</v>
      </c>
      <c r="D536" s="99" t="s">
        <v>560</v>
      </c>
      <c r="E536" s="49">
        <f>F536*(100-F2)/100</f>
        <v>72.524524800000009</v>
      </c>
      <c r="F536" s="152">
        <v>72.524524800000009</v>
      </c>
      <c r="G536" s="90">
        <f>E536/G2</f>
        <v>2.9999803433298866</v>
      </c>
      <c r="I536" s="396"/>
      <c r="J536" s="435"/>
      <c r="L536" s="396"/>
    </row>
    <row r="537" spans="1:12" s="86" customFormat="1" ht="12" x14ac:dyDescent="0.2">
      <c r="A537" s="595" t="s">
        <v>561</v>
      </c>
      <c r="B537" s="595"/>
      <c r="C537" s="595"/>
      <c r="D537" s="595"/>
      <c r="E537" s="595"/>
      <c r="F537" s="595"/>
      <c r="G537" s="595"/>
      <c r="I537" s="407"/>
      <c r="J537" s="438"/>
      <c r="L537" s="407"/>
    </row>
    <row r="538" spans="1:12" s="17" customFormat="1" ht="22.5" x14ac:dyDescent="0.2">
      <c r="A538" s="153" t="s">
        <v>239</v>
      </c>
      <c r="B538" s="154" t="s">
        <v>240</v>
      </c>
      <c r="C538" s="42" t="s">
        <v>241</v>
      </c>
      <c r="D538" s="155" t="s">
        <v>242</v>
      </c>
      <c r="E538" s="42" t="s">
        <v>243</v>
      </c>
      <c r="F538" s="42" t="s">
        <v>244</v>
      </c>
      <c r="G538" s="44" t="s">
        <v>245</v>
      </c>
      <c r="I538" s="396"/>
      <c r="J538" s="435"/>
      <c r="L538" s="396"/>
    </row>
    <row r="539" spans="1:12" s="17" customFormat="1" ht="11.25" x14ac:dyDescent="0.2">
      <c r="A539" s="92">
        <v>51</v>
      </c>
      <c r="B539" s="93" t="s">
        <v>932</v>
      </c>
      <c r="C539" s="94">
        <v>50</v>
      </c>
      <c r="D539" s="95" t="s">
        <v>1324</v>
      </c>
      <c r="E539" s="49">
        <f>F539*(100-F2)/100</f>
        <v>5.1912000000000003</v>
      </c>
      <c r="F539" s="96">
        <v>5.1912000000000003</v>
      </c>
      <c r="G539" s="90">
        <f>E539/G2</f>
        <v>0.21473422957600827</v>
      </c>
      <c r="I539" s="396"/>
      <c r="J539" s="435"/>
      <c r="L539" s="396"/>
    </row>
    <row r="540" spans="1:12" s="17" customFormat="1" ht="11.25" x14ac:dyDescent="0.2">
      <c r="A540" s="92">
        <v>151</v>
      </c>
      <c r="B540" s="93" t="s">
        <v>933</v>
      </c>
      <c r="C540" s="94">
        <v>50</v>
      </c>
      <c r="D540" s="95" t="s">
        <v>562</v>
      </c>
      <c r="E540" s="49">
        <f>F540*(100-F2)/100</f>
        <v>5.7319500000000003</v>
      </c>
      <c r="F540" s="96">
        <v>5.7319500000000003</v>
      </c>
      <c r="G540" s="90">
        <f>E540/G2</f>
        <v>0.23710237849017582</v>
      </c>
      <c r="I540" s="396"/>
      <c r="J540" s="435"/>
      <c r="L540" s="396"/>
    </row>
    <row r="541" spans="1:12" s="17" customFormat="1" ht="11.25" x14ac:dyDescent="0.2">
      <c r="A541" s="92">
        <v>11151</v>
      </c>
      <c r="B541" s="93" t="s">
        <v>934</v>
      </c>
      <c r="C541" s="94">
        <v>50</v>
      </c>
      <c r="D541" s="95" t="s">
        <v>563</v>
      </c>
      <c r="E541" s="49">
        <f>F541*(100-F2)/100</f>
        <v>5.7319500000000003</v>
      </c>
      <c r="F541" s="96">
        <v>5.7319500000000003</v>
      </c>
      <c r="G541" s="90">
        <f>E541/G2</f>
        <v>0.23710237849017582</v>
      </c>
      <c r="I541" s="396"/>
      <c r="J541" s="435"/>
      <c r="L541" s="396"/>
    </row>
    <row r="542" spans="1:12" s="17" customFormat="1" ht="11.25" x14ac:dyDescent="0.2">
      <c r="A542" s="92">
        <v>152</v>
      </c>
      <c r="B542" s="93" t="s">
        <v>935</v>
      </c>
      <c r="C542" s="94">
        <v>50</v>
      </c>
      <c r="D542" s="95" t="s">
        <v>564</v>
      </c>
      <c r="E542" s="49">
        <f>F542*(100-F2)/100</f>
        <v>5.7319500000000003</v>
      </c>
      <c r="F542" s="96">
        <v>5.7319500000000003</v>
      </c>
      <c r="G542" s="90">
        <f>E542/G2</f>
        <v>0.23710237849017582</v>
      </c>
      <c r="I542" s="396"/>
      <c r="J542" s="435"/>
      <c r="L542" s="396"/>
    </row>
    <row r="543" spans="1:12" s="17" customFormat="1" ht="11.25" x14ac:dyDescent="0.2">
      <c r="A543" s="92">
        <v>11149</v>
      </c>
      <c r="B543" s="93" t="s">
        <v>936</v>
      </c>
      <c r="C543" s="94">
        <v>50</v>
      </c>
      <c r="D543" s="95" t="s">
        <v>565</v>
      </c>
      <c r="E543" s="49">
        <f>F543*(100-F2)/100</f>
        <v>5.7319500000000003</v>
      </c>
      <c r="F543" s="96">
        <v>5.7319500000000003</v>
      </c>
      <c r="G543" s="90">
        <f>E543/G2</f>
        <v>0.23710237849017582</v>
      </c>
      <c r="I543" s="396"/>
      <c r="J543" s="435"/>
      <c r="L543" s="396"/>
    </row>
    <row r="544" spans="1:12" s="17" customFormat="1" ht="12" thickBot="1" x14ac:dyDescent="0.25">
      <c r="A544" s="564">
        <v>11150</v>
      </c>
      <c r="B544" s="565" t="s">
        <v>937</v>
      </c>
      <c r="C544" s="566">
        <v>50</v>
      </c>
      <c r="D544" s="567" t="s">
        <v>566</v>
      </c>
      <c r="E544" s="531">
        <f>F544*(100-F2)/100</f>
        <v>5.7319500000000003</v>
      </c>
      <c r="F544" s="568">
        <v>5.7319500000000003</v>
      </c>
      <c r="G544" s="569">
        <f>E544/G2</f>
        <v>0.23710237849017582</v>
      </c>
      <c r="I544" s="396"/>
      <c r="J544" s="435"/>
      <c r="L544" s="396"/>
    </row>
    <row r="545" spans="1:12" s="17" customFormat="1" ht="11.25" x14ac:dyDescent="0.2">
      <c r="A545" s="124">
        <v>52</v>
      </c>
      <c r="B545" s="125" t="s">
        <v>1105</v>
      </c>
      <c r="C545" s="126">
        <v>50</v>
      </c>
      <c r="D545" s="127" t="s">
        <v>1323</v>
      </c>
      <c r="E545" s="59">
        <f>F545*(100-F2)/100</f>
        <v>9.7335000000000012</v>
      </c>
      <c r="F545" s="200">
        <v>9.7335000000000012</v>
      </c>
      <c r="G545" s="108">
        <f>E545/G2</f>
        <v>0.40262668045501554</v>
      </c>
      <c r="I545" s="396"/>
      <c r="J545" s="435"/>
      <c r="L545" s="396"/>
    </row>
    <row r="546" spans="1:12" s="17" customFormat="1" ht="11.25" x14ac:dyDescent="0.2">
      <c r="A546" s="92">
        <v>153</v>
      </c>
      <c r="B546" s="93" t="s">
        <v>938</v>
      </c>
      <c r="C546" s="94">
        <v>50</v>
      </c>
      <c r="D546" s="95" t="s">
        <v>567</v>
      </c>
      <c r="E546" s="49">
        <f>F546*(100-F2)/100</f>
        <v>10.706850000000001</v>
      </c>
      <c r="F546" s="96">
        <v>10.706850000000001</v>
      </c>
      <c r="G546" s="90">
        <f>E546/G2</f>
        <v>0.44288934850051709</v>
      </c>
      <c r="I546" s="396"/>
      <c r="J546" s="435"/>
      <c r="L546" s="396"/>
    </row>
    <row r="547" spans="1:12" s="17" customFormat="1" ht="11.25" x14ac:dyDescent="0.2">
      <c r="A547" s="92">
        <v>11154</v>
      </c>
      <c r="B547" s="93" t="s">
        <v>939</v>
      </c>
      <c r="C547" s="94">
        <v>50</v>
      </c>
      <c r="D547" s="95" t="s">
        <v>568</v>
      </c>
      <c r="E547" s="49">
        <f>F547*(100-F2)/100</f>
        <v>10.706850000000001</v>
      </c>
      <c r="F547" s="96">
        <v>10.706850000000001</v>
      </c>
      <c r="G547" s="90">
        <f>E547/G2</f>
        <v>0.44288934850051709</v>
      </c>
      <c r="I547" s="396"/>
      <c r="J547" s="435"/>
      <c r="L547" s="396"/>
    </row>
    <row r="548" spans="1:12" s="17" customFormat="1" ht="11.25" x14ac:dyDescent="0.2">
      <c r="A548" s="92">
        <v>154</v>
      </c>
      <c r="B548" s="93" t="s">
        <v>940</v>
      </c>
      <c r="C548" s="94">
        <v>50</v>
      </c>
      <c r="D548" s="95" t="s">
        <v>569</v>
      </c>
      <c r="E548" s="49">
        <f>F548*(100-F2)/100</f>
        <v>10.706850000000001</v>
      </c>
      <c r="F548" s="96">
        <v>10.706850000000001</v>
      </c>
      <c r="G548" s="90">
        <f>E548/G2</f>
        <v>0.44288934850051709</v>
      </c>
      <c r="I548" s="396"/>
      <c r="J548" s="435"/>
      <c r="L548" s="396"/>
    </row>
    <row r="549" spans="1:12" s="17" customFormat="1" ht="11.25" x14ac:dyDescent="0.2">
      <c r="A549" s="92">
        <v>11152</v>
      </c>
      <c r="B549" s="93" t="s">
        <v>941</v>
      </c>
      <c r="C549" s="94">
        <v>50</v>
      </c>
      <c r="D549" s="95" t="s">
        <v>570</v>
      </c>
      <c r="E549" s="49">
        <f>F549*(100-F2)/100</f>
        <v>10.706850000000001</v>
      </c>
      <c r="F549" s="96">
        <v>10.706850000000001</v>
      </c>
      <c r="G549" s="90">
        <f>E549/G2</f>
        <v>0.44288934850051709</v>
      </c>
      <c r="I549" s="396"/>
      <c r="J549" s="435"/>
      <c r="L549" s="396"/>
    </row>
    <row r="550" spans="1:12" s="17" customFormat="1" ht="12" thickBot="1" x14ac:dyDescent="0.25">
      <c r="A550" s="564">
        <v>11105</v>
      </c>
      <c r="B550" s="565" t="s">
        <v>942</v>
      </c>
      <c r="C550" s="566">
        <v>50</v>
      </c>
      <c r="D550" s="567" t="s">
        <v>571</v>
      </c>
      <c r="E550" s="531">
        <f>F550*(100-F2)/100</f>
        <v>10.706850000000001</v>
      </c>
      <c r="F550" s="568">
        <v>10.706850000000001</v>
      </c>
      <c r="G550" s="569">
        <f>E550/G2</f>
        <v>0.44288934850051709</v>
      </c>
      <c r="I550" s="396"/>
      <c r="J550" s="435"/>
      <c r="L550" s="396"/>
    </row>
    <row r="551" spans="1:12" s="17" customFormat="1" ht="11.25" x14ac:dyDescent="0.2">
      <c r="A551" s="570">
        <v>53</v>
      </c>
      <c r="B551" s="571" t="s">
        <v>1106</v>
      </c>
      <c r="C551" s="533">
        <v>50</v>
      </c>
      <c r="D551" s="572" t="s">
        <v>572</v>
      </c>
      <c r="E551" s="59">
        <f>F551*(100-F2)/100</f>
        <v>27.804067200000006</v>
      </c>
      <c r="F551" s="573">
        <v>27.804067200000002</v>
      </c>
      <c r="G551" s="108">
        <f>E551/G2</f>
        <v>1.1501165336091006</v>
      </c>
      <c r="I551" s="396"/>
      <c r="J551" s="435"/>
      <c r="L551" s="396"/>
    </row>
    <row r="552" spans="1:12" s="76" customFormat="1" ht="11.25" x14ac:dyDescent="0.2">
      <c r="A552" s="87">
        <v>11155</v>
      </c>
      <c r="B552" s="88" t="s">
        <v>950</v>
      </c>
      <c r="C552" s="71">
        <v>50</v>
      </c>
      <c r="D552" s="91" t="s">
        <v>573</v>
      </c>
      <c r="E552" s="73">
        <f>F552*(100-F2)/100</f>
        <v>30.584473920000004</v>
      </c>
      <c r="F552" s="159">
        <v>30.584473920000004</v>
      </c>
      <c r="G552" s="90">
        <f>E552/G2</f>
        <v>1.2651281869700104</v>
      </c>
      <c r="I552" s="396"/>
      <c r="J552" s="437"/>
      <c r="L552" s="266"/>
    </row>
    <row r="553" spans="1:12" s="76" customFormat="1" ht="11.25" x14ac:dyDescent="0.2">
      <c r="A553" s="87">
        <v>11156</v>
      </c>
      <c r="B553" s="88" t="s">
        <v>951</v>
      </c>
      <c r="C553" s="71">
        <v>50</v>
      </c>
      <c r="D553" s="91" t="s">
        <v>574</v>
      </c>
      <c r="E553" s="73">
        <f>F553*(100-F2)/100</f>
        <v>30.584473920000004</v>
      </c>
      <c r="F553" s="159">
        <v>30.584473920000004</v>
      </c>
      <c r="G553" s="90">
        <f>E553/G2</f>
        <v>1.2651281869700104</v>
      </c>
      <c r="I553" s="396"/>
      <c r="J553" s="437"/>
      <c r="L553" s="266"/>
    </row>
    <row r="554" spans="1:12" s="76" customFormat="1" ht="11.25" x14ac:dyDescent="0.2">
      <c r="A554" s="87">
        <v>11157</v>
      </c>
      <c r="B554" s="88" t="s">
        <v>943</v>
      </c>
      <c r="C554" s="71">
        <v>50</v>
      </c>
      <c r="D554" s="91" t="s">
        <v>575</v>
      </c>
      <c r="E554" s="73">
        <f>F554*(100-F2)/100</f>
        <v>30.584473920000004</v>
      </c>
      <c r="F554" s="159">
        <v>30.584473920000004</v>
      </c>
      <c r="G554" s="90">
        <f>E554/G2</f>
        <v>1.2651281869700104</v>
      </c>
      <c r="I554" s="396"/>
      <c r="J554" s="437"/>
      <c r="L554" s="266"/>
    </row>
    <row r="555" spans="1:12" s="76" customFormat="1" ht="12" thickBot="1" x14ac:dyDescent="0.25">
      <c r="A555" s="543">
        <v>11158</v>
      </c>
      <c r="B555" s="513" t="s">
        <v>944</v>
      </c>
      <c r="C555" s="359">
        <v>50</v>
      </c>
      <c r="D555" s="514" t="s">
        <v>576</v>
      </c>
      <c r="E555" s="321">
        <f>F555*(100-F2)/100</f>
        <v>30.584473920000004</v>
      </c>
      <c r="F555" s="574">
        <v>30.584473920000004</v>
      </c>
      <c r="G555" s="569">
        <f>E555/G2</f>
        <v>1.2651281869700104</v>
      </c>
      <c r="I555" s="396"/>
      <c r="J555" s="437"/>
      <c r="L555" s="266"/>
    </row>
    <row r="556" spans="1:12" s="17" customFormat="1" ht="11.25" x14ac:dyDescent="0.2">
      <c r="A556" s="167">
        <v>272</v>
      </c>
      <c r="B556" s="168" t="s">
        <v>945</v>
      </c>
      <c r="C556" s="64" t="s">
        <v>761</v>
      </c>
      <c r="D556" s="169" t="s">
        <v>577</v>
      </c>
      <c r="E556" s="59">
        <f>F556*(100-F2)/100</f>
        <v>8.8682999999999996</v>
      </c>
      <c r="F556" s="128">
        <v>8.8682999999999996</v>
      </c>
      <c r="G556" s="108">
        <f>E556/G2</f>
        <v>0.36683764219234744</v>
      </c>
      <c r="I556" s="396"/>
      <c r="J556" s="435"/>
      <c r="L556" s="396"/>
    </row>
    <row r="557" spans="1:12" s="17" customFormat="1" ht="11.25" x14ac:dyDescent="0.2">
      <c r="A557" s="87">
        <v>274</v>
      </c>
      <c r="B557" s="88" t="s">
        <v>946</v>
      </c>
      <c r="C557" s="71" t="s">
        <v>761</v>
      </c>
      <c r="D557" s="91" t="s">
        <v>563</v>
      </c>
      <c r="E557" s="49">
        <f>F557*(100-F2)/100</f>
        <v>8.8682999999999996</v>
      </c>
      <c r="F557" s="89">
        <v>8.8682999999999996</v>
      </c>
      <c r="G557" s="90">
        <f>E557/G2</f>
        <v>0.36683764219234744</v>
      </c>
      <c r="I557" s="396"/>
      <c r="J557" s="435"/>
      <c r="L557" s="396"/>
    </row>
    <row r="558" spans="1:12" s="17" customFormat="1" ht="11.25" x14ac:dyDescent="0.2">
      <c r="A558" s="87">
        <v>275</v>
      </c>
      <c r="B558" s="88" t="s">
        <v>947</v>
      </c>
      <c r="C558" s="71" t="s">
        <v>761</v>
      </c>
      <c r="D558" s="91" t="s">
        <v>578</v>
      </c>
      <c r="E558" s="49">
        <f>F558*(100-F2)/100</f>
        <v>8.8682999999999996</v>
      </c>
      <c r="F558" s="89">
        <v>8.8682999999999996</v>
      </c>
      <c r="G558" s="90">
        <f>E558/G2</f>
        <v>0.36683764219234744</v>
      </c>
      <c r="I558" s="396"/>
      <c r="J558" s="435"/>
      <c r="L558" s="396"/>
    </row>
    <row r="559" spans="1:12" s="17" customFormat="1" ht="11.25" x14ac:dyDescent="0.2">
      <c r="A559" s="87">
        <v>273</v>
      </c>
      <c r="B559" s="88" t="s">
        <v>948</v>
      </c>
      <c r="C559" s="71" t="s">
        <v>761</v>
      </c>
      <c r="D559" s="91" t="s">
        <v>564</v>
      </c>
      <c r="E559" s="49">
        <f>F559*(100-F2)/100</f>
        <v>8.8682999999999996</v>
      </c>
      <c r="F559" s="89">
        <v>8.8682999999999996</v>
      </c>
      <c r="G559" s="90">
        <f>E559/G2</f>
        <v>0.36683764219234744</v>
      </c>
      <c r="I559" s="396"/>
      <c r="J559" s="435"/>
      <c r="L559" s="396"/>
    </row>
    <row r="560" spans="1:12" s="17" customFormat="1" ht="12" thickBot="1" x14ac:dyDescent="0.25">
      <c r="A560" s="543">
        <v>276</v>
      </c>
      <c r="B560" s="513" t="s">
        <v>949</v>
      </c>
      <c r="C560" s="359" t="s">
        <v>761</v>
      </c>
      <c r="D560" s="514" t="s">
        <v>579</v>
      </c>
      <c r="E560" s="531">
        <f>F560*(100-F2)/100</f>
        <v>8.8682999999999996</v>
      </c>
      <c r="F560" s="578">
        <v>8.8682999999999996</v>
      </c>
      <c r="G560" s="569">
        <f>E560/G2</f>
        <v>0.36683764219234744</v>
      </c>
      <c r="I560" s="396"/>
      <c r="J560" s="435"/>
      <c r="L560" s="396"/>
    </row>
    <row r="561" spans="1:12" s="17" customFormat="1" ht="11.25" x14ac:dyDescent="0.2">
      <c r="A561" s="575">
        <v>501</v>
      </c>
      <c r="B561" s="576" t="s">
        <v>1397</v>
      </c>
      <c r="C561" s="64" t="s">
        <v>761</v>
      </c>
      <c r="D561" s="577" t="s">
        <v>1398</v>
      </c>
      <c r="E561" s="59">
        <f>F561*(100-F2)/100</f>
        <v>19.8</v>
      </c>
      <c r="F561" s="128">
        <v>19.8</v>
      </c>
      <c r="G561" s="108">
        <f>E561/G2</f>
        <v>0.81902792140641156</v>
      </c>
      <c r="I561" s="396"/>
      <c r="J561" s="435"/>
      <c r="L561" s="396"/>
    </row>
    <row r="562" spans="1:12" s="17" customFormat="1" ht="11.25" x14ac:dyDescent="0.2">
      <c r="A562" s="502">
        <v>502</v>
      </c>
      <c r="B562" s="503" t="s">
        <v>1399</v>
      </c>
      <c r="C562" s="71" t="s">
        <v>761</v>
      </c>
      <c r="D562" s="504" t="s">
        <v>1401</v>
      </c>
      <c r="E562" s="49">
        <f>F562*(100-F2)/100</f>
        <v>19.8</v>
      </c>
      <c r="F562" s="89">
        <v>19.8</v>
      </c>
      <c r="G562" s="90">
        <f>E562/G2</f>
        <v>0.81902792140641156</v>
      </c>
      <c r="I562" s="396"/>
      <c r="J562" s="435"/>
      <c r="L562" s="396"/>
    </row>
    <row r="563" spans="1:12" s="17" customFormat="1" ht="11.25" x14ac:dyDescent="0.2">
      <c r="A563" s="502">
        <v>503</v>
      </c>
      <c r="B563" s="503" t="s">
        <v>1400</v>
      </c>
      <c r="C563" s="71" t="s">
        <v>761</v>
      </c>
      <c r="D563" s="504" t="s">
        <v>1402</v>
      </c>
      <c r="E563" s="49">
        <f>F563*(100-F2)/100</f>
        <v>19.8</v>
      </c>
      <c r="F563" s="89">
        <v>19.8</v>
      </c>
      <c r="G563" s="90">
        <f>E563/G2</f>
        <v>0.81902792140641156</v>
      </c>
      <c r="I563" s="396"/>
      <c r="J563" s="435"/>
      <c r="L563" s="396"/>
    </row>
    <row r="564" spans="1:12" s="17" customFormat="1" ht="11.25" x14ac:dyDescent="0.2">
      <c r="A564" s="502">
        <v>504</v>
      </c>
      <c r="B564" s="503" t="s">
        <v>1403</v>
      </c>
      <c r="C564" s="71" t="s">
        <v>761</v>
      </c>
      <c r="D564" s="504" t="s">
        <v>1404</v>
      </c>
      <c r="E564" s="49">
        <f>F564*(100-F2)/100</f>
        <v>19.8</v>
      </c>
      <c r="F564" s="89">
        <v>19.8</v>
      </c>
      <c r="G564" s="90">
        <f>E564/G2</f>
        <v>0.81902792140641156</v>
      </c>
      <c r="I564" s="396"/>
      <c r="J564" s="435"/>
      <c r="L564" s="396"/>
    </row>
    <row r="565" spans="1:12" s="17" customFormat="1" ht="11.25" x14ac:dyDescent="0.2">
      <c r="A565" s="502">
        <v>505</v>
      </c>
      <c r="B565" s="503" t="s">
        <v>1405</v>
      </c>
      <c r="C565" s="71" t="s">
        <v>761</v>
      </c>
      <c r="D565" s="504" t="s">
        <v>1406</v>
      </c>
      <c r="E565" s="49">
        <f>F565*(100-F2)/100</f>
        <v>19.8</v>
      </c>
      <c r="F565" s="89">
        <v>19.8</v>
      </c>
      <c r="G565" s="90">
        <f>E565/G2</f>
        <v>0.81902792140641156</v>
      </c>
      <c r="I565" s="396"/>
      <c r="J565" s="435"/>
      <c r="L565" s="396"/>
    </row>
    <row r="566" spans="1:12" s="86" customFormat="1" ht="12" x14ac:dyDescent="0.2">
      <c r="A566" s="160" t="s">
        <v>580</v>
      </c>
      <c r="B566" s="161"/>
      <c r="C566" s="162"/>
      <c r="D566" s="163"/>
      <c r="E566" s="164"/>
      <c r="F566" s="165"/>
      <c r="G566" s="166"/>
      <c r="I566" s="407"/>
      <c r="J566" s="438"/>
      <c r="L566" s="407"/>
    </row>
    <row r="567" spans="1:12" s="86" customFormat="1" ht="12" x14ac:dyDescent="0.2">
      <c r="A567" s="160" t="s">
        <v>1076</v>
      </c>
      <c r="B567" s="161"/>
      <c r="C567" s="162"/>
      <c r="D567" s="163"/>
      <c r="E567" s="164"/>
      <c r="F567" s="165"/>
      <c r="G567" s="166"/>
      <c r="I567" s="407"/>
      <c r="J567" s="438"/>
      <c r="L567" s="407"/>
    </row>
    <row r="568" spans="1:12" s="17" customFormat="1" ht="24" customHeight="1" x14ac:dyDescent="0.2">
      <c r="A568" s="40" t="s">
        <v>239</v>
      </c>
      <c r="B568" s="41" t="s">
        <v>240</v>
      </c>
      <c r="C568" s="42" t="s">
        <v>241</v>
      </c>
      <c r="D568" s="43" t="s">
        <v>242</v>
      </c>
      <c r="E568" s="42" t="s">
        <v>243</v>
      </c>
      <c r="F568" s="42" t="s">
        <v>244</v>
      </c>
      <c r="G568" s="44" t="s">
        <v>245</v>
      </c>
      <c r="I568" s="396"/>
      <c r="J568" s="435"/>
      <c r="L568" s="396"/>
    </row>
    <row r="569" spans="1:12" s="17" customFormat="1" ht="11.25" x14ac:dyDescent="0.2">
      <c r="A569" s="167">
        <v>16</v>
      </c>
      <c r="B569" s="168" t="s">
        <v>952</v>
      </c>
      <c r="C569" s="64">
        <v>10</v>
      </c>
      <c r="D569" s="169" t="s">
        <v>581</v>
      </c>
      <c r="E569" s="66">
        <f>F569*(100-F2)/100</f>
        <v>221.63179500000001</v>
      </c>
      <c r="F569" s="128">
        <v>221.63179500000001</v>
      </c>
      <c r="G569" s="108">
        <f>E569/G2</f>
        <v>9.1678095139607034</v>
      </c>
      <c r="I569" s="396"/>
      <c r="J569" s="435"/>
      <c r="L569" s="396"/>
    </row>
    <row r="570" spans="1:12" s="17" customFormat="1" ht="11.25" x14ac:dyDescent="0.2">
      <c r="A570" s="170">
        <v>247</v>
      </c>
      <c r="B570" s="171" t="s">
        <v>954</v>
      </c>
      <c r="C570" s="71">
        <v>10</v>
      </c>
      <c r="D570" s="172" t="s">
        <v>581</v>
      </c>
      <c r="E570" s="73">
        <f>F570*(100-F2)/100</f>
        <v>221.63179500000001</v>
      </c>
      <c r="F570" s="173">
        <v>221.63179500000001</v>
      </c>
      <c r="G570" s="108">
        <f>E570/G2</f>
        <v>9.1678095139607034</v>
      </c>
      <c r="I570" s="396"/>
      <c r="J570" s="435"/>
      <c r="L570" s="396"/>
    </row>
    <row r="571" spans="1:12" s="17" customFormat="1" ht="11.25" x14ac:dyDescent="0.2">
      <c r="A571" s="87">
        <v>17</v>
      </c>
      <c r="B571" s="88" t="s">
        <v>955</v>
      </c>
      <c r="C571" s="71">
        <v>10</v>
      </c>
      <c r="D571" s="91" t="s">
        <v>583</v>
      </c>
      <c r="E571" s="73">
        <f>F571*(100-F2)/100</f>
        <v>237.18376500000002</v>
      </c>
      <c r="F571" s="173">
        <v>237.18376500000002</v>
      </c>
      <c r="G571" s="108">
        <f>E571/G2</f>
        <v>9.8111174767321625</v>
      </c>
      <c r="I571" s="396"/>
      <c r="J571" s="435"/>
      <c r="L571" s="396"/>
    </row>
    <row r="572" spans="1:12" s="17" customFormat="1" ht="11.25" x14ac:dyDescent="0.2">
      <c r="A572" s="87">
        <v>18</v>
      </c>
      <c r="B572" s="88" t="s">
        <v>957</v>
      </c>
      <c r="C572" s="71">
        <v>10</v>
      </c>
      <c r="D572" s="91" t="s">
        <v>583</v>
      </c>
      <c r="E572" s="73">
        <f>F572*(100-F2)/100</f>
        <v>237.18376500000002</v>
      </c>
      <c r="F572" s="173">
        <v>237.18376500000002</v>
      </c>
      <c r="G572" s="108">
        <f>E572/G2</f>
        <v>9.8111174767321625</v>
      </c>
      <c r="I572" s="396"/>
      <c r="J572" s="435"/>
      <c r="L572" s="396"/>
    </row>
    <row r="573" spans="1:12" s="17" customFormat="1" ht="11.25" x14ac:dyDescent="0.2">
      <c r="A573" s="170">
        <v>248</v>
      </c>
      <c r="B573" s="171" t="s">
        <v>959</v>
      </c>
      <c r="C573" s="71">
        <v>10</v>
      </c>
      <c r="D573" s="172" t="s">
        <v>583</v>
      </c>
      <c r="E573" s="73">
        <f>F573*(100-F2)/100</f>
        <v>314.54346000000004</v>
      </c>
      <c r="F573" s="173">
        <v>314.54346000000004</v>
      </c>
      <c r="G573" s="108">
        <f>E573/G2</f>
        <v>13.011104860392969</v>
      </c>
      <c r="I573" s="396"/>
      <c r="J573" s="435"/>
      <c r="L573" s="396"/>
    </row>
    <row r="574" spans="1:12" s="17" customFormat="1" ht="11.25" x14ac:dyDescent="0.2">
      <c r="A574" s="87">
        <v>19</v>
      </c>
      <c r="B574" s="88" t="s">
        <v>961</v>
      </c>
      <c r="C574" s="71">
        <v>10</v>
      </c>
      <c r="D574" s="91" t="s">
        <v>587</v>
      </c>
      <c r="E574" s="49">
        <f>F574*(100-F2)/100</f>
        <v>425.20254000000006</v>
      </c>
      <c r="F574" s="173">
        <v>425.20254000000006</v>
      </c>
      <c r="G574" s="108">
        <f>E574/G2</f>
        <v>17.588522854188213</v>
      </c>
      <c r="I574" s="396"/>
      <c r="J574" s="435"/>
      <c r="L574" s="396"/>
    </row>
    <row r="575" spans="1:12" s="17" customFormat="1" ht="11.25" x14ac:dyDescent="0.2">
      <c r="A575" s="365">
        <v>206</v>
      </c>
      <c r="B575" s="366" t="s">
        <v>962</v>
      </c>
      <c r="C575" s="349">
        <v>10</v>
      </c>
      <c r="D575" s="371" t="s">
        <v>588</v>
      </c>
      <c r="E575" s="372">
        <f>F575*(100-F2)/100</f>
        <v>565.57042500000011</v>
      </c>
      <c r="F575" s="373">
        <v>565.57042500000011</v>
      </c>
      <c r="G575" s="374">
        <f>E575/G2</f>
        <v>23.394846949327821</v>
      </c>
      <c r="I575" s="396"/>
      <c r="J575" s="435"/>
      <c r="L575" s="396"/>
    </row>
    <row r="576" spans="1:12" s="17" customFormat="1" ht="12" thickBot="1" x14ac:dyDescent="0.25">
      <c r="A576" s="375">
        <v>44</v>
      </c>
      <c r="B576" s="376" t="s">
        <v>964</v>
      </c>
      <c r="C576" s="377">
        <v>10</v>
      </c>
      <c r="D576" s="378" t="s">
        <v>590</v>
      </c>
      <c r="E576" s="379">
        <f>F576*(100-F2)/100</f>
        <v>616.79026499999998</v>
      </c>
      <c r="F576" s="380">
        <v>616.79026499999998</v>
      </c>
      <c r="G576" s="303">
        <f>E576/G2</f>
        <v>25.513558014477766</v>
      </c>
      <c r="I576" s="396"/>
      <c r="J576" s="435"/>
      <c r="L576" s="396"/>
    </row>
    <row r="577" spans="1:14" s="17" customFormat="1" ht="11.25" x14ac:dyDescent="0.2">
      <c r="A577" s="87">
        <v>250</v>
      </c>
      <c r="B577" s="88" t="s">
        <v>960</v>
      </c>
      <c r="C577" s="71">
        <v>10</v>
      </c>
      <c r="D577" s="91" t="s">
        <v>586</v>
      </c>
      <c r="E577" s="49">
        <f>F577*(100-F2)/100</f>
        <v>396.59037600000011</v>
      </c>
      <c r="F577" s="173">
        <v>396.59037600000011</v>
      </c>
      <c r="G577" s="108">
        <f>E577/G2</f>
        <v>16.404979358841782</v>
      </c>
      <c r="I577" s="396"/>
      <c r="J577" s="435"/>
      <c r="L577" s="396"/>
    </row>
    <row r="578" spans="1:14" s="17" customFormat="1" ht="11.25" x14ac:dyDescent="0.2">
      <c r="A578" s="92">
        <v>251</v>
      </c>
      <c r="B578" s="93" t="s">
        <v>963</v>
      </c>
      <c r="C578" s="94">
        <v>10</v>
      </c>
      <c r="D578" s="95" t="s">
        <v>589</v>
      </c>
      <c r="E578" s="49">
        <f>F578*(100-F2)/100</f>
        <v>670.24448400000006</v>
      </c>
      <c r="F578" s="173">
        <v>670.24448400000006</v>
      </c>
      <c r="G578" s="108">
        <f>E578/G2</f>
        <v>27.724694270941058</v>
      </c>
      <c r="I578" s="396"/>
      <c r="J578" s="435"/>
      <c r="L578" s="396"/>
    </row>
    <row r="579" spans="1:14" s="86" customFormat="1" ht="12" x14ac:dyDescent="0.2">
      <c r="A579" s="160" t="s">
        <v>1077</v>
      </c>
      <c r="B579" s="161"/>
      <c r="C579" s="162"/>
      <c r="D579" s="163"/>
      <c r="E579" s="164"/>
      <c r="F579" s="165"/>
      <c r="G579" s="166"/>
      <c r="I579" s="407"/>
      <c r="J579" s="438"/>
      <c r="L579" s="407"/>
    </row>
    <row r="580" spans="1:14" s="17" customFormat="1" ht="24" customHeight="1" x14ac:dyDescent="0.2">
      <c r="A580" s="40" t="s">
        <v>239</v>
      </c>
      <c r="B580" s="41" t="s">
        <v>240</v>
      </c>
      <c r="C580" s="42" t="s">
        <v>241</v>
      </c>
      <c r="D580" s="43" t="s">
        <v>242</v>
      </c>
      <c r="E580" s="42" t="s">
        <v>243</v>
      </c>
      <c r="F580" s="42" t="s">
        <v>244</v>
      </c>
      <c r="G580" s="44" t="s">
        <v>245</v>
      </c>
      <c r="I580" s="396"/>
      <c r="J580" s="435"/>
      <c r="L580" s="396"/>
    </row>
    <row r="581" spans="1:14" s="17" customFormat="1" ht="11.25" x14ac:dyDescent="0.2">
      <c r="A581" s="87">
        <v>116</v>
      </c>
      <c r="B581" s="88" t="s">
        <v>953</v>
      </c>
      <c r="C581" s="71">
        <v>10</v>
      </c>
      <c r="D581" s="91" t="s">
        <v>582</v>
      </c>
      <c r="E581" s="73">
        <f>F581*(100-F2)/100</f>
        <v>362.62262399999997</v>
      </c>
      <c r="F581" s="89">
        <v>362.62262400000003</v>
      </c>
      <c r="G581" s="108">
        <f>E581/G2</f>
        <v>14.999901716649429</v>
      </c>
      <c r="I581" s="396"/>
      <c r="J581" s="435"/>
      <c r="L581" s="396"/>
    </row>
    <row r="582" spans="1:14" s="17" customFormat="1" ht="11.25" x14ac:dyDescent="0.2">
      <c r="A582" s="87">
        <v>117</v>
      </c>
      <c r="B582" s="88" t="s">
        <v>956</v>
      </c>
      <c r="C582" s="71">
        <v>10</v>
      </c>
      <c r="D582" s="91" t="s">
        <v>584</v>
      </c>
      <c r="E582" s="73">
        <f>F582*(100-F2)/100</f>
        <v>398.83989600000007</v>
      </c>
      <c r="F582" s="173">
        <v>398.83989600000007</v>
      </c>
      <c r="G582" s="108">
        <f>E582/G2</f>
        <v>16.498030858324718</v>
      </c>
      <c r="I582" s="396"/>
      <c r="J582" s="435"/>
      <c r="L582" s="396"/>
    </row>
    <row r="583" spans="1:14" s="17" customFormat="1" ht="11.25" x14ac:dyDescent="0.2">
      <c r="A583" s="87">
        <v>118</v>
      </c>
      <c r="B583" s="88" t="s">
        <v>958</v>
      </c>
      <c r="C583" s="71">
        <v>10</v>
      </c>
      <c r="D583" s="91" t="s">
        <v>585</v>
      </c>
      <c r="E583" s="73">
        <f>F583*(100-F2)/100</f>
        <v>415.261392</v>
      </c>
      <c r="F583" s="173">
        <v>415.261392</v>
      </c>
      <c r="G583" s="108">
        <f>E583/G2</f>
        <v>17.177306804550156</v>
      </c>
      <c r="I583" s="396"/>
      <c r="J583" s="435"/>
      <c r="L583" s="396"/>
    </row>
    <row r="584" spans="1:14" s="17" customFormat="1" ht="11.25" x14ac:dyDescent="0.2">
      <c r="A584" s="87">
        <v>596</v>
      </c>
      <c r="B584" s="88" t="s">
        <v>1078</v>
      </c>
      <c r="C584" s="71">
        <v>10</v>
      </c>
      <c r="D584" s="91" t="s">
        <v>585</v>
      </c>
      <c r="E584" s="73">
        <f>F584*(100-F2)/100</f>
        <v>442.33350000000007</v>
      </c>
      <c r="F584" s="173">
        <v>442.33350000000007</v>
      </c>
      <c r="G584" s="108">
        <f>E584/G2</f>
        <v>18.29714581178904</v>
      </c>
      <c r="I584" s="396"/>
      <c r="J584" s="435"/>
      <c r="L584" s="396"/>
    </row>
    <row r="585" spans="1:14" s="86" customFormat="1" ht="12" x14ac:dyDescent="0.2">
      <c r="A585" s="160" t="s">
        <v>591</v>
      </c>
      <c r="B585" s="161"/>
      <c r="C585" s="162"/>
      <c r="D585" s="163"/>
      <c r="E585" s="164"/>
      <c r="F585" s="470"/>
      <c r="G585" s="166"/>
      <c r="I585" s="407"/>
      <c r="J585" s="438"/>
      <c r="L585" s="407"/>
    </row>
    <row r="586" spans="1:14" s="17" customFormat="1" ht="11.25" x14ac:dyDescent="0.2">
      <c r="A586" s="92">
        <v>462</v>
      </c>
      <c r="B586" s="93" t="s">
        <v>1325</v>
      </c>
      <c r="C586" s="304" t="s">
        <v>785</v>
      </c>
      <c r="D586" s="95" t="s">
        <v>592</v>
      </c>
      <c r="E586" s="416">
        <f>F586*(100-F2)/100</f>
        <v>105.40407150000003</v>
      </c>
      <c r="F586" s="428">
        <v>105.40407150000003</v>
      </c>
      <c r="G586" s="399">
        <f>E586/G2</f>
        <v>4.3600443226473642</v>
      </c>
      <c r="I586" s="396"/>
      <c r="J586" s="435"/>
      <c r="L586" s="396"/>
      <c r="N586" s="232"/>
    </row>
    <row r="587" spans="1:14" s="17" customFormat="1" ht="11.25" x14ac:dyDescent="0.2">
      <c r="A587" s="92">
        <v>463</v>
      </c>
      <c r="B587" s="93" t="s">
        <v>1326</v>
      </c>
      <c r="C587" s="304" t="s">
        <v>785</v>
      </c>
      <c r="D587" s="95" t="s">
        <v>592</v>
      </c>
      <c r="E587" s="416">
        <f>F587*(100-F2)/100</f>
        <v>124.00479000000001</v>
      </c>
      <c r="F587" s="428">
        <v>124.00479000000001</v>
      </c>
      <c r="G587" s="399">
        <f>E587/G2</f>
        <v>5.1294639089968976</v>
      </c>
      <c r="I587" s="396"/>
      <c r="J587" s="435"/>
      <c r="L587" s="396"/>
      <c r="N587" s="232"/>
    </row>
    <row r="588" spans="1:14" s="17" customFormat="1" ht="11.25" x14ac:dyDescent="0.2">
      <c r="A588" s="92">
        <v>464</v>
      </c>
      <c r="B588" s="93" t="s">
        <v>1327</v>
      </c>
      <c r="C588" s="304" t="s">
        <v>785</v>
      </c>
      <c r="D588" s="95" t="s">
        <v>592</v>
      </c>
      <c r="E588" s="416">
        <f>F588*(100-F2)/100</f>
        <v>161.20622700000004</v>
      </c>
      <c r="F588" s="428">
        <v>161.20622700000004</v>
      </c>
      <c r="G588" s="399">
        <f>E588/G2</f>
        <v>6.6683030816959681</v>
      </c>
      <c r="I588" s="396"/>
      <c r="J588" s="435"/>
      <c r="L588" s="396"/>
      <c r="N588" s="232"/>
    </row>
    <row r="589" spans="1:14" s="17" customFormat="1" ht="11.25" x14ac:dyDescent="0.2">
      <c r="A589" s="92">
        <v>465</v>
      </c>
      <c r="B589" s="93" t="s">
        <v>1328</v>
      </c>
      <c r="C589" s="304" t="s">
        <v>785</v>
      </c>
      <c r="D589" s="95" t="s">
        <v>592</v>
      </c>
      <c r="E589" s="416">
        <f>F589*(100-F2)/100</f>
        <v>179.80694550000004</v>
      </c>
      <c r="F589" s="428">
        <v>179.80694550000004</v>
      </c>
      <c r="G589" s="399">
        <f>E589/G2</f>
        <v>7.4377226680455033</v>
      </c>
      <c r="I589" s="396"/>
      <c r="J589" s="435"/>
      <c r="L589" s="396"/>
      <c r="N589" s="232"/>
    </row>
    <row r="590" spans="1:14" s="17" customFormat="1" ht="11.25" x14ac:dyDescent="0.2">
      <c r="A590" s="92">
        <v>466</v>
      </c>
      <c r="B590" s="93" t="s">
        <v>1329</v>
      </c>
      <c r="C590" s="304" t="s">
        <v>785</v>
      </c>
      <c r="D590" s="95" t="s">
        <v>592</v>
      </c>
      <c r="E590" s="416">
        <f>F590*(100-F2)/100</f>
        <v>235.60910100000001</v>
      </c>
      <c r="F590" s="428">
        <v>235.60910100000001</v>
      </c>
      <c r="G590" s="399">
        <f>E590/G2</f>
        <v>9.7459814270941063</v>
      </c>
      <c r="I590" s="396"/>
      <c r="J590" s="435"/>
      <c r="L590" s="396"/>
      <c r="N590" s="232"/>
    </row>
    <row r="591" spans="1:14" s="17" customFormat="1" ht="11.25" x14ac:dyDescent="0.2">
      <c r="A591" s="92">
        <v>467</v>
      </c>
      <c r="B591" s="93" t="s">
        <v>593</v>
      </c>
      <c r="C591" s="304" t="s">
        <v>785</v>
      </c>
      <c r="D591" s="95" t="s">
        <v>592</v>
      </c>
      <c r="E591" s="416">
        <f>F591*(100-F2)/100</f>
        <v>310.01197500000006</v>
      </c>
      <c r="F591" s="428">
        <v>310.01197500000006</v>
      </c>
      <c r="G591" s="399">
        <f>E591/G2</f>
        <v>12.823659772492245</v>
      </c>
      <c r="I591" s="396"/>
      <c r="J591" s="435"/>
      <c r="L591" s="396"/>
      <c r="N591" s="232"/>
    </row>
    <row r="592" spans="1:14" s="86" customFormat="1" ht="12" x14ac:dyDescent="0.2">
      <c r="A592" s="160" t="s">
        <v>594</v>
      </c>
      <c r="B592" s="161"/>
      <c r="C592" s="162"/>
      <c r="D592" s="163"/>
      <c r="E592" s="164"/>
      <c r="F592" s="471"/>
      <c r="G592" s="166"/>
      <c r="I592" s="407"/>
      <c r="J592" s="438"/>
      <c r="L592" s="407"/>
    </row>
    <row r="593" spans="1:12" s="17" customFormat="1" ht="11.25" x14ac:dyDescent="0.2">
      <c r="A593" s="92">
        <v>92</v>
      </c>
      <c r="B593" s="93" t="s">
        <v>965</v>
      </c>
      <c r="C593" s="304" t="s">
        <v>785</v>
      </c>
      <c r="D593" s="95" t="s">
        <v>595</v>
      </c>
      <c r="E593" s="416">
        <f>F593*(100-F2)/100</f>
        <v>34.755084000000004</v>
      </c>
      <c r="F593" s="428">
        <v>34.755084000000004</v>
      </c>
      <c r="G593" s="399">
        <f>E593/G2</f>
        <v>1.4376456670113755</v>
      </c>
      <c r="I593" s="396"/>
      <c r="J593" s="435"/>
      <c r="L593" s="396"/>
    </row>
    <row r="594" spans="1:12" s="17" customFormat="1" ht="11.25" x14ac:dyDescent="0.2">
      <c r="A594" s="92">
        <v>93</v>
      </c>
      <c r="B594" s="93" t="s">
        <v>966</v>
      </c>
      <c r="C594" s="304" t="s">
        <v>785</v>
      </c>
      <c r="D594" s="95" t="s">
        <v>596</v>
      </c>
      <c r="E594" s="416">
        <f>F594*(100-F2)/100</f>
        <v>63.71765400000001</v>
      </c>
      <c r="F594" s="428">
        <v>63.71765400000001</v>
      </c>
      <c r="G594" s="399">
        <f>E594/G2</f>
        <v>2.6356837228541887</v>
      </c>
      <c r="I594" s="396"/>
      <c r="J594" s="435"/>
      <c r="L594" s="396"/>
    </row>
    <row r="595" spans="1:12" s="17" customFormat="1" ht="11.25" x14ac:dyDescent="0.2">
      <c r="A595" s="92">
        <v>94</v>
      </c>
      <c r="B595" s="93" t="s">
        <v>967</v>
      </c>
      <c r="C595" s="304" t="s">
        <v>785</v>
      </c>
      <c r="D595" s="95" t="s">
        <v>595</v>
      </c>
      <c r="E595" s="416">
        <f>F595*(100-F2)/100</f>
        <v>96.155732400000019</v>
      </c>
      <c r="F595" s="428">
        <v>96.155732400000019</v>
      </c>
      <c r="G595" s="399">
        <f>E595/G2</f>
        <v>3.9774863453981393</v>
      </c>
      <c r="I595" s="396"/>
      <c r="J595" s="435"/>
      <c r="L595" s="396"/>
    </row>
    <row r="596" spans="1:12" s="17" customFormat="1" ht="11.25" x14ac:dyDescent="0.2">
      <c r="A596" s="92">
        <v>95</v>
      </c>
      <c r="B596" s="93" t="s">
        <v>968</v>
      </c>
      <c r="C596" s="304" t="s">
        <v>785</v>
      </c>
      <c r="D596" s="95" t="s">
        <v>595</v>
      </c>
      <c r="E596" s="416">
        <f>F596*(100-F2)/100</f>
        <v>151.76386680000002</v>
      </c>
      <c r="F596" s="428">
        <v>151.76386680000002</v>
      </c>
      <c r="G596" s="399">
        <f>E596/G2</f>
        <v>6.2777194126163396</v>
      </c>
      <c r="I596" s="396"/>
      <c r="J596" s="435"/>
      <c r="L596" s="396"/>
    </row>
    <row r="597" spans="1:12" s="17" customFormat="1" ht="11.25" x14ac:dyDescent="0.2">
      <c r="A597" s="92">
        <v>96</v>
      </c>
      <c r="B597" s="93" t="s">
        <v>969</v>
      </c>
      <c r="C597" s="304" t="s">
        <v>785</v>
      </c>
      <c r="D597" s="95" t="s">
        <v>595</v>
      </c>
      <c r="E597" s="416">
        <f>F597*(100-F2)/100</f>
        <v>44.023106400000003</v>
      </c>
      <c r="F597" s="428">
        <v>44.023106400000003</v>
      </c>
      <c r="G597" s="399">
        <f>E597/G2</f>
        <v>1.8210178448810757</v>
      </c>
      <c r="I597" s="396"/>
      <c r="J597" s="435"/>
      <c r="L597" s="396"/>
    </row>
    <row r="598" spans="1:12" s="17" customFormat="1" ht="11.25" x14ac:dyDescent="0.2">
      <c r="A598" s="92">
        <v>97</v>
      </c>
      <c r="B598" s="93" t="s">
        <v>970</v>
      </c>
      <c r="C598" s="304" t="s">
        <v>785</v>
      </c>
      <c r="D598" s="95" t="s">
        <v>596</v>
      </c>
      <c r="E598" s="416">
        <f>F598*(100-F2)/100</f>
        <v>79.936693200000008</v>
      </c>
      <c r="F598" s="428">
        <v>79.936693200000008</v>
      </c>
      <c r="G598" s="399">
        <f>E598/G2</f>
        <v>3.3065850341261638</v>
      </c>
      <c r="I598" s="396"/>
      <c r="J598" s="435"/>
      <c r="L598" s="396"/>
    </row>
    <row r="599" spans="1:12" s="17" customFormat="1" ht="11.25" x14ac:dyDescent="0.2">
      <c r="A599" s="92">
        <v>98</v>
      </c>
      <c r="B599" s="93" t="s">
        <v>971</v>
      </c>
      <c r="C599" s="304" t="s">
        <v>785</v>
      </c>
      <c r="D599" s="95" t="s">
        <v>595</v>
      </c>
      <c r="E599" s="416">
        <f>F599*(100-F2)/100</f>
        <v>120.4842912</v>
      </c>
      <c r="F599" s="428">
        <v>120.4842912</v>
      </c>
      <c r="G599" s="399">
        <f>E599/G2</f>
        <v>4.9838383123061014</v>
      </c>
      <c r="I599" s="396"/>
      <c r="J599" s="435"/>
      <c r="L599" s="396"/>
    </row>
    <row r="600" spans="1:12" s="17" customFormat="1" ht="11.25" x14ac:dyDescent="0.2">
      <c r="A600" s="92">
        <v>99</v>
      </c>
      <c r="B600" s="93" t="s">
        <v>972</v>
      </c>
      <c r="C600" s="304" t="s">
        <v>785</v>
      </c>
      <c r="D600" s="95" t="s">
        <v>595</v>
      </c>
      <c r="E600" s="416">
        <f>F600*(100-F2)/100</f>
        <v>187.67745360000009</v>
      </c>
      <c r="F600" s="428">
        <v>187.67745360000006</v>
      </c>
      <c r="G600" s="399">
        <f>E600/G2</f>
        <v>7.7632866018614308</v>
      </c>
      <c r="I600" s="396"/>
      <c r="J600" s="435"/>
      <c r="L600" s="396"/>
    </row>
    <row r="601" spans="1:12" s="86" customFormat="1" ht="12" x14ac:dyDescent="0.2">
      <c r="A601" s="588" t="s">
        <v>597</v>
      </c>
      <c r="B601" s="588"/>
      <c r="C601" s="588"/>
      <c r="D601" s="588"/>
      <c r="E601" s="588"/>
      <c r="F601" s="589"/>
      <c r="G601" s="588"/>
      <c r="I601" s="407"/>
      <c r="J601" s="438"/>
      <c r="L601" s="407"/>
    </row>
    <row r="602" spans="1:12" s="17" customFormat="1" ht="11.25" x14ac:dyDescent="0.2">
      <c r="A602" s="87">
        <v>343</v>
      </c>
      <c r="B602" s="88" t="s">
        <v>973</v>
      </c>
      <c r="C602" s="304" t="s">
        <v>785</v>
      </c>
      <c r="D602" s="109" t="s">
        <v>598</v>
      </c>
      <c r="E602" s="49">
        <f>F602*(100-F2)/100</f>
        <v>70.67</v>
      </c>
      <c r="F602" s="435">
        <v>70.67</v>
      </c>
      <c r="G602" s="90">
        <f>E602/G2</f>
        <v>2.9232678386763187</v>
      </c>
      <c r="I602" s="396"/>
      <c r="J602" s="435"/>
      <c r="L602" s="396"/>
    </row>
    <row r="603" spans="1:12" s="86" customFormat="1" ht="12" x14ac:dyDescent="0.2">
      <c r="A603" s="595" t="s">
        <v>599</v>
      </c>
      <c r="B603" s="595"/>
      <c r="C603" s="595"/>
      <c r="D603" s="595"/>
      <c r="E603" s="595"/>
      <c r="F603" s="595"/>
      <c r="G603" s="595"/>
      <c r="I603" s="407"/>
      <c r="J603" s="438"/>
      <c r="L603" s="407"/>
    </row>
    <row r="604" spans="1:12" s="17" customFormat="1" ht="22.5" x14ac:dyDescent="0.2">
      <c r="A604" s="174" t="s">
        <v>239</v>
      </c>
      <c r="B604" s="175" t="s">
        <v>240</v>
      </c>
      <c r="C604" s="42" t="s">
        <v>241</v>
      </c>
      <c r="D604" s="155" t="s">
        <v>242</v>
      </c>
      <c r="E604" s="42" t="s">
        <v>243</v>
      </c>
      <c r="F604" s="42" t="s">
        <v>244</v>
      </c>
      <c r="G604" s="44" t="s">
        <v>245</v>
      </c>
      <c r="I604" s="396"/>
      <c r="J604" s="435"/>
      <c r="L604" s="396"/>
    </row>
    <row r="605" spans="1:12" s="17" customFormat="1" ht="11.25" x14ac:dyDescent="0.2">
      <c r="A605" s="87">
        <v>122</v>
      </c>
      <c r="B605" s="88" t="s">
        <v>974</v>
      </c>
      <c r="C605" s="71">
        <v>50</v>
      </c>
      <c r="D605" s="91" t="s">
        <v>600</v>
      </c>
      <c r="E605" s="73">
        <f>F605*(100-F2)/100</f>
        <v>28.074009600000004</v>
      </c>
      <c r="F605" s="89">
        <v>28.074009600000004</v>
      </c>
      <c r="G605" s="75">
        <f>E605/G2</f>
        <v>1.1612827135470529</v>
      </c>
      <c r="I605" s="396"/>
      <c r="J605" s="435"/>
      <c r="L605" s="396"/>
    </row>
    <row r="606" spans="1:12" s="17" customFormat="1" ht="11.25" x14ac:dyDescent="0.2">
      <c r="A606" s="87">
        <v>123</v>
      </c>
      <c r="B606" s="88" t="s">
        <v>975</v>
      </c>
      <c r="C606" s="71">
        <v>50</v>
      </c>
      <c r="D606" s="91" t="s">
        <v>601</v>
      </c>
      <c r="E606" s="73">
        <f>F606*(100-F2)/100</f>
        <v>29.243760000000002</v>
      </c>
      <c r="F606" s="89">
        <v>29.243760000000002</v>
      </c>
      <c r="G606" s="75">
        <f>E606/G2</f>
        <v>1.20966949327818</v>
      </c>
      <c r="I606" s="396"/>
      <c r="J606" s="435"/>
      <c r="L606" s="396"/>
    </row>
    <row r="607" spans="1:12" s="17" customFormat="1" ht="11.25" x14ac:dyDescent="0.2">
      <c r="A607" s="87">
        <v>150210</v>
      </c>
      <c r="B607" s="88" t="s">
        <v>976</v>
      </c>
      <c r="C607" s="71">
        <v>50</v>
      </c>
      <c r="D607" s="91" t="s">
        <v>602</v>
      </c>
      <c r="E607" s="73">
        <f>F607*(100-F2)/100</f>
        <v>24.564758400000002</v>
      </c>
      <c r="F607" s="89">
        <v>24.564758400000002</v>
      </c>
      <c r="G607" s="75">
        <f>E607/G2</f>
        <v>1.0161223743536711</v>
      </c>
      <c r="I607" s="396"/>
      <c r="J607" s="435"/>
      <c r="L607" s="396"/>
    </row>
    <row r="608" spans="1:12" s="17" customFormat="1" ht="11.25" x14ac:dyDescent="0.2">
      <c r="A608" s="87">
        <v>150220</v>
      </c>
      <c r="B608" s="88" t="s">
        <v>977</v>
      </c>
      <c r="C608" s="71">
        <v>50</v>
      </c>
      <c r="D608" s="91" t="s">
        <v>603</v>
      </c>
      <c r="E608" s="73">
        <f>F608*(100-F2)/100</f>
        <v>25.734508800000004</v>
      </c>
      <c r="F608" s="89">
        <v>25.734508800000004</v>
      </c>
      <c r="G608" s="51">
        <f>E608/G2</f>
        <v>1.0645091540847984</v>
      </c>
      <c r="I608" s="396"/>
      <c r="J608" s="435"/>
      <c r="L608" s="396"/>
    </row>
    <row r="609" spans="1:12" s="17" customFormat="1" ht="11.25" x14ac:dyDescent="0.2">
      <c r="A609" s="156">
        <v>344</v>
      </c>
      <c r="B609" s="157" t="s">
        <v>978</v>
      </c>
      <c r="C609" s="47">
        <v>50</v>
      </c>
      <c r="D609" s="158" t="s">
        <v>604</v>
      </c>
      <c r="E609" s="49">
        <f>F609*(100-F2)/100</f>
        <v>29.243760000000002</v>
      </c>
      <c r="F609" s="159">
        <v>29.243760000000002</v>
      </c>
      <c r="G609" s="51">
        <f>E609/G2</f>
        <v>1.20966949327818</v>
      </c>
      <c r="I609" s="396"/>
      <c r="J609" s="435"/>
      <c r="L609" s="396"/>
    </row>
    <row r="610" spans="1:12" s="17" customFormat="1" ht="11.25" x14ac:dyDescent="0.2">
      <c r="A610" s="156">
        <v>345</v>
      </c>
      <c r="B610" s="157" t="s">
        <v>979</v>
      </c>
      <c r="C610" s="47">
        <v>50</v>
      </c>
      <c r="D610" s="158" t="s">
        <v>605</v>
      </c>
      <c r="E610" s="49">
        <f>F610*(100-F2)/100</f>
        <v>30.413510400000003</v>
      </c>
      <c r="F610" s="159">
        <v>30.413510400000003</v>
      </c>
      <c r="G610" s="51">
        <f>E610/G2</f>
        <v>1.2580562730093072</v>
      </c>
      <c r="I610" s="396"/>
      <c r="J610" s="435"/>
      <c r="L610" s="396"/>
    </row>
    <row r="611" spans="1:12" s="17" customFormat="1" ht="11.25" x14ac:dyDescent="0.2">
      <c r="A611" s="508">
        <v>458</v>
      </c>
      <c r="B611" s="509" t="s">
        <v>1409</v>
      </c>
      <c r="C611" s="47" t="s">
        <v>1410</v>
      </c>
      <c r="D611" s="510" t="s">
        <v>1411</v>
      </c>
      <c r="E611" s="49">
        <f>F611*(100-F2)/100</f>
        <v>53.09</v>
      </c>
      <c r="F611" s="159">
        <v>53.09</v>
      </c>
      <c r="G611" s="51">
        <f>E611/G2</f>
        <v>2.1960703205791106</v>
      </c>
      <c r="I611" s="396"/>
      <c r="J611" s="435"/>
      <c r="L611" s="396"/>
    </row>
    <row r="612" spans="1:12" s="17" customFormat="1" ht="11.25" x14ac:dyDescent="0.2">
      <c r="A612" s="508">
        <v>549</v>
      </c>
      <c r="B612" s="509" t="s">
        <v>1412</v>
      </c>
      <c r="C612" s="47" t="s">
        <v>1410</v>
      </c>
      <c r="D612" s="510" t="s">
        <v>1415</v>
      </c>
      <c r="E612" s="49">
        <f>F612*(100-F2)/100</f>
        <v>49.92</v>
      </c>
      <c r="F612" s="159">
        <v>49.92</v>
      </c>
      <c r="G612" s="51">
        <f>E612/G2</f>
        <v>2.0649431230610134</v>
      </c>
      <c r="I612" s="396"/>
      <c r="J612" s="435"/>
      <c r="L612" s="396"/>
    </row>
    <row r="613" spans="1:12" s="17" customFormat="1" ht="11.25" x14ac:dyDescent="0.2">
      <c r="A613" s="508">
        <v>552</v>
      </c>
      <c r="B613" s="509" t="s">
        <v>1413</v>
      </c>
      <c r="C613" s="47" t="s">
        <v>1410</v>
      </c>
      <c r="D613" s="510" t="s">
        <v>1414</v>
      </c>
      <c r="E613" s="49">
        <f>F613*(100-F2)/100</f>
        <v>78.83</v>
      </c>
      <c r="F613" s="159">
        <v>78.83</v>
      </c>
      <c r="G613" s="51">
        <f>E613/G2</f>
        <v>3.2608066184074453</v>
      </c>
      <c r="I613" s="396"/>
      <c r="J613" s="435"/>
      <c r="L613" s="396"/>
    </row>
    <row r="614" spans="1:12" s="17" customFormat="1" ht="11.25" x14ac:dyDescent="0.2">
      <c r="A614" s="92">
        <v>329</v>
      </c>
      <c r="B614" s="93" t="s">
        <v>980</v>
      </c>
      <c r="C614" s="527">
        <v>25</v>
      </c>
      <c r="D614" s="95" t="s">
        <v>606</v>
      </c>
      <c r="E614" s="49">
        <f>F614*(100-F2)/100</f>
        <v>62</v>
      </c>
      <c r="F614" s="89">
        <v>62</v>
      </c>
      <c r="G614" s="51">
        <f>E614/G2</f>
        <v>2.5646328852119957</v>
      </c>
      <c r="I614" s="396"/>
      <c r="J614" s="435"/>
      <c r="L614" s="396"/>
    </row>
    <row r="615" spans="1:12" s="17" customFormat="1" ht="11.25" x14ac:dyDescent="0.2">
      <c r="A615" s="505">
        <v>553</v>
      </c>
      <c r="B615" s="506" t="s">
        <v>1407</v>
      </c>
      <c r="C615" s="94">
        <v>25</v>
      </c>
      <c r="D615" s="507" t="s">
        <v>1408</v>
      </c>
      <c r="E615" s="49">
        <f>F615*(100-F2)/100</f>
        <v>70.12</v>
      </c>
      <c r="F615" s="89">
        <v>70.12</v>
      </c>
      <c r="G615" s="51">
        <f>E615/G2</f>
        <v>2.9005170630816961</v>
      </c>
      <c r="I615" s="396"/>
      <c r="J615" s="435"/>
      <c r="L615" s="396"/>
    </row>
    <row r="616" spans="1:12" s="17" customFormat="1" ht="11.25" x14ac:dyDescent="0.2">
      <c r="A616" s="92">
        <v>328</v>
      </c>
      <c r="B616" s="93" t="s">
        <v>981</v>
      </c>
      <c r="C616" s="94">
        <v>25</v>
      </c>
      <c r="D616" s="95" t="s">
        <v>607</v>
      </c>
      <c r="E616" s="49">
        <f>F616*(100-F2)/100</f>
        <v>65.510000000000005</v>
      </c>
      <c r="F616" s="89">
        <v>65.510000000000005</v>
      </c>
      <c r="G616" s="51">
        <f>E616/G2</f>
        <v>2.7098241985522233</v>
      </c>
      <c r="I616" s="396"/>
      <c r="J616" s="435"/>
      <c r="L616" s="396"/>
    </row>
    <row r="617" spans="1:12" s="86" customFormat="1" ht="12" x14ac:dyDescent="0.2">
      <c r="A617" s="591" t="s">
        <v>608</v>
      </c>
      <c r="B617" s="591"/>
      <c r="C617" s="591"/>
      <c r="D617" s="591"/>
      <c r="E617" s="591"/>
      <c r="F617" s="591"/>
      <c r="G617" s="591"/>
      <c r="I617" s="407"/>
      <c r="J617" s="438"/>
      <c r="L617" s="407"/>
    </row>
    <row r="618" spans="1:12" s="17" customFormat="1" ht="22.5" x14ac:dyDescent="0.2">
      <c r="A618" s="40" t="s">
        <v>239</v>
      </c>
      <c r="B618" s="41" t="s">
        <v>240</v>
      </c>
      <c r="C618" s="42" t="s">
        <v>241</v>
      </c>
      <c r="D618" s="43" t="s">
        <v>242</v>
      </c>
      <c r="E618" s="42" t="s">
        <v>243</v>
      </c>
      <c r="F618" s="42" t="s">
        <v>244</v>
      </c>
      <c r="G618" s="44" t="s">
        <v>245</v>
      </c>
      <c r="I618" s="396"/>
      <c r="J618" s="435"/>
      <c r="L618" s="396"/>
    </row>
    <row r="619" spans="1:12" s="17" customFormat="1" ht="11.25" x14ac:dyDescent="0.2">
      <c r="A619" s="69">
        <v>20000</v>
      </c>
      <c r="B619" s="70" t="s">
        <v>609</v>
      </c>
      <c r="C619" s="176">
        <v>1</v>
      </c>
      <c r="D619" s="72" t="s">
        <v>610</v>
      </c>
      <c r="E619" s="73">
        <f>F619*(100-F2)/100</f>
        <v>33.596581200000003</v>
      </c>
      <c r="F619" s="89">
        <v>33.596581200000003</v>
      </c>
      <c r="G619" s="90">
        <f>E619/G2</f>
        <v>1.3897241447776629</v>
      </c>
      <c r="I619" s="396"/>
      <c r="J619" s="435"/>
      <c r="L619" s="396"/>
    </row>
    <row r="620" spans="1:12" s="17" customFormat="1" ht="11.25" x14ac:dyDescent="0.2">
      <c r="A620" s="69">
        <v>20005</v>
      </c>
      <c r="B620" s="70" t="s">
        <v>611</v>
      </c>
      <c r="C620" s="176">
        <v>1</v>
      </c>
      <c r="D620" s="72" t="s">
        <v>612</v>
      </c>
      <c r="E620" s="73">
        <f>F620*(100-F2)/100</f>
        <v>80.515944600000012</v>
      </c>
      <c r="F620" s="89">
        <v>80.515944600000012</v>
      </c>
      <c r="G620" s="90">
        <f>E620/G2</f>
        <v>3.3305457952430202</v>
      </c>
      <c r="I620" s="396"/>
      <c r="J620" s="435"/>
      <c r="L620" s="396"/>
    </row>
    <row r="621" spans="1:12" s="17" customFormat="1" ht="11.25" x14ac:dyDescent="0.2">
      <c r="A621" s="87">
        <v>61</v>
      </c>
      <c r="B621" s="88" t="s">
        <v>613</v>
      </c>
      <c r="C621" s="71">
        <v>1</v>
      </c>
      <c r="D621" s="91" t="s">
        <v>614</v>
      </c>
      <c r="E621" s="73">
        <f>F621*(100-F2)/100</f>
        <v>112.83817272000002</v>
      </c>
      <c r="F621" s="89">
        <v>112.83817272000002</v>
      </c>
      <c r="G621" s="90">
        <f>E621/G2</f>
        <v>4.6675562655635989</v>
      </c>
      <c r="I621" s="396"/>
      <c r="J621" s="435"/>
      <c r="L621" s="396"/>
    </row>
    <row r="622" spans="1:12" s="17" customFormat="1" ht="11.25" x14ac:dyDescent="0.2">
      <c r="A622" s="87">
        <v>62</v>
      </c>
      <c r="B622" s="88" t="s">
        <v>615</v>
      </c>
      <c r="C622" s="71">
        <v>1</v>
      </c>
      <c r="D622" s="91" t="s">
        <v>616</v>
      </c>
      <c r="E622" s="73">
        <f>F622*(100-F2)/100</f>
        <v>155.93447688000003</v>
      </c>
      <c r="F622" s="89">
        <v>155.93447688000003</v>
      </c>
      <c r="G622" s="90">
        <f>E622/G2</f>
        <v>6.4502368926577054</v>
      </c>
      <c r="I622" s="396"/>
      <c r="J622" s="435"/>
      <c r="L622" s="396"/>
    </row>
    <row r="623" spans="1:12" s="17" customFormat="1" ht="11.25" x14ac:dyDescent="0.2">
      <c r="A623" s="111" t="s">
        <v>1330</v>
      </c>
      <c r="B623" s="397"/>
      <c r="C623" s="387"/>
      <c r="D623" s="398"/>
      <c r="E623" s="389"/>
      <c r="F623" s="113"/>
      <c r="G623" s="399"/>
      <c r="I623" s="396"/>
      <c r="J623" s="435"/>
      <c r="L623" s="396"/>
    </row>
    <row r="624" spans="1:12" s="86" customFormat="1" ht="12" x14ac:dyDescent="0.2">
      <c r="A624" s="592" t="s">
        <v>617</v>
      </c>
      <c r="B624" s="593"/>
      <c r="C624" s="593"/>
      <c r="D624" s="593"/>
      <c r="E624" s="593"/>
      <c r="F624" s="593"/>
      <c r="G624" s="594"/>
      <c r="I624" s="407"/>
      <c r="J624" s="438"/>
      <c r="L624" s="407"/>
    </row>
    <row r="625" spans="1:12" s="17" customFormat="1" ht="22.5" x14ac:dyDescent="0.2">
      <c r="A625" s="40" t="s">
        <v>239</v>
      </c>
      <c r="B625" s="41" t="s">
        <v>240</v>
      </c>
      <c r="C625" s="42" t="s">
        <v>241</v>
      </c>
      <c r="D625" s="43" t="s">
        <v>242</v>
      </c>
      <c r="E625" s="42" t="s">
        <v>243</v>
      </c>
      <c r="F625" s="234" t="s">
        <v>244</v>
      </c>
      <c r="G625" s="44" t="s">
        <v>245</v>
      </c>
      <c r="I625" s="396"/>
      <c r="J625" s="435"/>
      <c r="L625" s="396"/>
    </row>
    <row r="626" spans="1:12" s="17" customFormat="1" ht="11.25" x14ac:dyDescent="0.2">
      <c r="A626" s="87">
        <v>20018</v>
      </c>
      <c r="B626" s="70" t="s">
        <v>609</v>
      </c>
      <c r="C626" s="176">
        <v>1</v>
      </c>
      <c r="D626" s="72" t="s">
        <v>610</v>
      </c>
      <c r="E626" s="233">
        <f>F626*(100-F2)/100</f>
        <v>83.64390216000001</v>
      </c>
      <c r="F626" s="428">
        <v>83.643902160000025</v>
      </c>
      <c r="G626" s="399">
        <f>E626/G2</f>
        <v>3.4599339052740437</v>
      </c>
      <c r="I626" s="396"/>
      <c r="J626" s="435"/>
      <c r="L626" s="396"/>
    </row>
    <row r="627" spans="1:12" s="17" customFormat="1" ht="11.25" x14ac:dyDescent="0.2">
      <c r="A627" s="87">
        <v>20028</v>
      </c>
      <c r="B627" s="88" t="s">
        <v>613</v>
      </c>
      <c r="C627" s="71">
        <v>1</v>
      </c>
      <c r="D627" s="91" t="s">
        <v>614</v>
      </c>
      <c r="E627" s="233">
        <f>F627*(100-F2)/100</f>
        <v>284.87583852000006</v>
      </c>
      <c r="F627" s="428">
        <v>284.87583852000006</v>
      </c>
      <c r="G627" s="399">
        <f>E627/G2</f>
        <v>11.783902317269909</v>
      </c>
      <c r="I627" s="396"/>
      <c r="J627" s="435"/>
      <c r="L627" s="396"/>
    </row>
    <row r="628" spans="1:12" s="17" customFormat="1" ht="11.25" x14ac:dyDescent="0.2">
      <c r="A628" s="87">
        <v>20033</v>
      </c>
      <c r="B628" s="88" t="s">
        <v>615</v>
      </c>
      <c r="C628" s="71">
        <v>1</v>
      </c>
      <c r="D628" s="91" t="s">
        <v>616</v>
      </c>
      <c r="E628" s="233">
        <f>F628*(100-F2)/100</f>
        <v>391.11054528000005</v>
      </c>
      <c r="F628" s="428">
        <v>391.11054528000005</v>
      </c>
      <c r="G628" s="399">
        <f>E628/G2</f>
        <v>16.178305906101347</v>
      </c>
      <c r="I628" s="396"/>
      <c r="J628" s="435"/>
      <c r="L628" s="396"/>
    </row>
    <row r="629" spans="1:12" s="17" customFormat="1" ht="11.25" x14ac:dyDescent="0.2">
      <c r="A629" s="111" t="s">
        <v>1330</v>
      </c>
      <c r="B629" s="397"/>
      <c r="C629" s="387"/>
      <c r="D629" s="398"/>
      <c r="E629" s="389"/>
      <c r="F629" s="472"/>
      <c r="G629" s="399"/>
      <c r="I629" s="396"/>
      <c r="J629" s="435"/>
      <c r="L629" s="396"/>
    </row>
    <row r="630" spans="1:12" s="86" customFormat="1" ht="12" x14ac:dyDescent="0.2">
      <c r="A630" s="591" t="s">
        <v>618</v>
      </c>
      <c r="B630" s="591"/>
      <c r="C630" s="591"/>
      <c r="D630" s="591"/>
      <c r="E630" s="591"/>
      <c r="F630" s="591"/>
      <c r="G630" s="591"/>
      <c r="I630" s="407"/>
      <c r="J630" s="438"/>
      <c r="L630" s="407"/>
    </row>
    <row r="631" spans="1:12" s="17" customFormat="1" ht="22.5" x14ac:dyDescent="0.2">
      <c r="A631" s="40" t="s">
        <v>239</v>
      </c>
      <c r="B631" s="41" t="s">
        <v>240</v>
      </c>
      <c r="C631" s="42" t="s">
        <v>241</v>
      </c>
      <c r="D631" s="43" t="s">
        <v>242</v>
      </c>
      <c r="E631" s="42" t="s">
        <v>243</v>
      </c>
      <c r="F631" s="234" t="s">
        <v>244</v>
      </c>
      <c r="G631" s="44" t="s">
        <v>245</v>
      </c>
      <c r="I631" s="396"/>
      <c r="J631" s="435"/>
      <c r="L631" s="396"/>
    </row>
    <row r="632" spans="1:12" s="17" customFormat="1" ht="11.25" x14ac:dyDescent="0.2">
      <c r="A632" s="87">
        <v>20038</v>
      </c>
      <c r="B632" s="70" t="s">
        <v>609</v>
      </c>
      <c r="C632" s="176">
        <v>1</v>
      </c>
      <c r="D632" s="72" t="s">
        <v>610</v>
      </c>
      <c r="E632" s="233">
        <f>F632*(100-F2)/100</f>
        <v>142.49584440000001</v>
      </c>
      <c r="F632" s="428">
        <v>142.49584440000001</v>
      </c>
      <c r="G632" s="399">
        <f>E632/G2</f>
        <v>5.8943472347466397</v>
      </c>
      <c r="I632" s="396"/>
      <c r="J632" s="435"/>
      <c r="L632" s="396"/>
    </row>
    <row r="633" spans="1:12" s="17" customFormat="1" ht="11.25" x14ac:dyDescent="0.2">
      <c r="A633" s="87">
        <v>20048</v>
      </c>
      <c r="B633" s="88" t="s">
        <v>613</v>
      </c>
      <c r="C633" s="71">
        <v>1</v>
      </c>
      <c r="D633" s="91" t="s">
        <v>614</v>
      </c>
      <c r="E633" s="233">
        <f>F633*(100-F2)/100</f>
        <v>378.83041559999998</v>
      </c>
      <c r="F633" s="428">
        <v>378.83041559999998</v>
      </c>
      <c r="G633" s="399">
        <f>E633/G2</f>
        <v>15.670337770423991</v>
      </c>
      <c r="I633" s="396"/>
      <c r="J633" s="435"/>
      <c r="L633" s="396"/>
    </row>
    <row r="634" spans="1:12" s="17" customFormat="1" ht="11.25" x14ac:dyDescent="0.2">
      <c r="A634" s="87">
        <v>20053</v>
      </c>
      <c r="B634" s="88" t="s">
        <v>615</v>
      </c>
      <c r="C634" s="71">
        <v>1</v>
      </c>
      <c r="D634" s="91" t="s">
        <v>616</v>
      </c>
      <c r="E634" s="233">
        <f>F634*(100-F2)/100</f>
        <v>528.2772768000001</v>
      </c>
      <c r="F634" s="428">
        <v>528.2772768000001</v>
      </c>
      <c r="G634" s="399">
        <f>E634/G2</f>
        <v>21.852214138572908</v>
      </c>
      <c r="I634" s="396"/>
      <c r="J634" s="435"/>
      <c r="L634" s="396"/>
    </row>
    <row r="635" spans="1:12" s="17" customFormat="1" ht="11.25" x14ac:dyDescent="0.2">
      <c r="A635" s="111" t="s">
        <v>1330</v>
      </c>
      <c r="B635" s="397"/>
      <c r="C635" s="387"/>
      <c r="D635" s="398"/>
      <c r="E635" s="389"/>
      <c r="F635" s="472"/>
      <c r="G635" s="399"/>
      <c r="I635" s="396"/>
      <c r="J635" s="435"/>
      <c r="L635" s="396"/>
    </row>
    <row r="636" spans="1:12" s="86" customFormat="1" ht="12" x14ac:dyDescent="0.2">
      <c r="A636" s="588" t="s">
        <v>619</v>
      </c>
      <c r="B636" s="588"/>
      <c r="C636" s="588"/>
      <c r="D636" s="588"/>
      <c r="E636" s="588"/>
      <c r="F636" s="588"/>
      <c r="G636" s="588"/>
      <c r="I636" s="407"/>
      <c r="J636" s="438"/>
      <c r="L636" s="407"/>
    </row>
    <row r="637" spans="1:12" s="17" customFormat="1" ht="22.5" x14ac:dyDescent="0.2">
      <c r="A637" s="153" t="s">
        <v>239</v>
      </c>
      <c r="B637" s="154" t="s">
        <v>240</v>
      </c>
      <c r="C637" s="42" t="s">
        <v>241</v>
      </c>
      <c r="D637" s="155" t="s">
        <v>242</v>
      </c>
      <c r="E637" s="42" t="s">
        <v>243</v>
      </c>
      <c r="F637" s="234" t="s">
        <v>244</v>
      </c>
      <c r="G637" s="44" t="s">
        <v>245</v>
      </c>
      <c r="I637" s="396"/>
      <c r="J637" s="435"/>
      <c r="L637" s="396"/>
    </row>
    <row r="638" spans="1:12" s="17" customFormat="1" ht="11.25" x14ac:dyDescent="0.2">
      <c r="A638" s="87">
        <v>366</v>
      </c>
      <c r="B638" s="88" t="s">
        <v>982</v>
      </c>
      <c r="C638" s="199" t="s">
        <v>784</v>
      </c>
      <c r="D638" s="109" t="s">
        <v>620</v>
      </c>
      <c r="E638" s="233">
        <f>F638*(100-F2)/100</f>
        <v>144.42750000000001</v>
      </c>
      <c r="F638" s="428">
        <v>144.42750000000001</v>
      </c>
      <c r="G638" s="230">
        <f>E638/G2</f>
        <v>5.9742502585315407</v>
      </c>
      <c r="I638" s="396"/>
      <c r="J638" s="435"/>
      <c r="L638" s="396"/>
    </row>
    <row r="639" spans="1:12" s="17" customFormat="1" ht="11.25" x14ac:dyDescent="0.2">
      <c r="A639" s="87">
        <v>367</v>
      </c>
      <c r="B639" s="88" t="s">
        <v>983</v>
      </c>
      <c r="C639" s="199" t="s">
        <v>784</v>
      </c>
      <c r="D639" s="109" t="s">
        <v>620</v>
      </c>
      <c r="E639" s="233">
        <f>F639*(100-F2)/100</f>
        <v>144.42750000000001</v>
      </c>
      <c r="F639" s="428">
        <v>144.42750000000001</v>
      </c>
      <c r="G639" s="230">
        <f>E639/G2</f>
        <v>5.9742502585315407</v>
      </c>
      <c r="I639" s="396"/>
      <c r="J639" s="435"/>
      <c r="L639" s="396"/>
    </row>
    <row r="640" spans="1:12" s="17" customFormat="1" ht="11.25" x14ac:dyDescent="0.2">
      <c r="A640" s="87">
        <v>442</v>
      </c>
      <c r="B640" s="88" t="s">
        <v>984</v>
      </c>
      <c r="C640" s="199" t="s">
        <v>781</v>
      </c>
      <c r="D640" s="109" t="s">
        <v>621</v>
      </c>
      <c r="E640" s="233">
        <f>F640*(100-F2)/100</f>
        <v>151.04249999999999</v>
      </c>
      <c r="F640" s="428">
        <v>151.04249999999999</v>
      </c>
      <c r="G640" s="230">
        <f>E640/G2</f>
        <v>6.2478800413650459</v>
      </c>
      <c r="I640" s="396"/>
      <c r="J640" s="435"/>
      <c r="L640" s="396"/>
    </row>
    <row r="641" spans="1:12" s="86" customFormat="1" ht="12" x14ac:dyDescent="0.2">
      <c r="A641" s="588" t="s">
        <v>622</v>
      </c>
      <c r="B641" s="588"/>
      <c r="C641" s="588"/>
      <c r="D641" s="588"/>
      <c r="E641" s="588"/>
      <c r="F641" s="589"/>
      <c r="G641" s="588"/>
      <c r="I641" s="407"/>
      <c r="J641" s="438"/>
      <c r="L641" s="407"/>
    </row>
    <row r="642" spans="1:12" s="17" customFormat="1" ht="22.5" x14ac:dyDescent="0.2">
      <c r="A642" s="153" t="s">
        <v>239</v>
      </c>
      <c r="B642" s="154" t="s">
        <v>240</v>
      </c>
      <c r="C642" s="42" t="s">
        <v>241</v>
      </c>
      <c r="D642" s="155" t="s">
        <v>242</v>
      </c>
      <c r="E642" s="42" t="s">
        <v>243</v>
      </c>
      <c r="F642" s="42" t="s">
        <v>244</v>
      </c>
      <c r="G642" s="44" t="s">
        <v>245</v>
      </c>
      <c r="I642" s="396"/>
      <c r="J642" s="435"/>
      <c r="L642" s="396"/>
    </row>
    <row r="643" spans="1:12" s="17" customFormat="1" ht="11.25" x14ac:dyDescent="0.2">
      <c r="A643" s="87">
        <v>445</v>
      </c>
      <c r="B643" s="88" t="s">
        <v>623</v>
      </c>
      <c r="C643" s="199" t="s">
        <v>789</v>
      </c>
      <c r="D643" s="109" t="s">
        <v>624</v>
      </c>
      <c r="E643" s="73">
        <f>F643*(100-F2)/100</f>
        <v>259.52850000000001</v>
      </c>
      <c r="F643" s="89">
        <v>259.52850000000001</v>
      </c>
      <c r="G643" s="75">
        <f>E643/G2</f>
        <v>10.73540847983454</v>
      </c>
      <c r="I643" s="396"/>
      <c r="J643" s="435"/>
      <c r="L643" s="396"/>
    </row>
    <row r="644" spans="1:12" s="17" customFormat="1" ht="11.25" x14ac:dyDescent="0.2">
      <c r="A644" s="87">
        <v>446</v>
      </c>
      <c r="B644" s="88" t="s">
        <v>625</v>
      </c>
      <c r="C644" s="199" t="s">
        <v>789</v>
      </c>
      <c r="D644" s="109" t="s">
        <v>626</v>
      </c>
      <c r="E644" s="73">
        <f>F644*(100-F2)/100</f>
        <v>259.52850000000001</v>
      </c>
      <c r="F644" s="89">
        <v>259.52850000000001</v>
      </c>
      <c r="G644" s="75">
        <f>E644/G2</f>
        <v>10.73540847983454</v>
      </c>
      <c r="I644" s="396"/>
      <c r="J644" s="435"/>
      <c r="L644" s="396"/>
    </row>
    <row r="645" spans="1:12" s="86" customFormat="1" ht="12" x14ac:dyDescent="0.2">
      <c r="A645" s="588" t="s">
        <v>627</v>
      </c>
      <c r="B645" s="588"/>
      <c r="C645" s="588"/>
      <c r="D645" s="588"/>
      <c r="E645" s="588"/>
      <c r="F645" s="588"/>
      <c r="G645" s="588"/>
      <c r="I645" s="407"/>
      <c r="J645" s="438"/>
      <c r="L645" s="407"/>
    </row>
    <row r="646" spans="1:12" s="17" customFormat="1" ht="22.5" x14ac:dyDescent="0.2">
      <c r="A646" s="40" t="s">
        <v>239</v>
      </c>
      <c r="B646" s="41" t="s">
        <v>240</v>
      </c>
      <c r="C646" s="42" t="s">
        <v>241</v>
      </c>
      <c r="D646" s="43" t="s">
        <v>242</v>
      </c>
      <c r="E646" s="42" t="s">
        <v>243</v>
      </c>
      <c r="F646" s="42" t="s">
        <v>244</v>
      </c>
      <c r="G646" s="44" t="s">
        <v>245</v>
      </c>
      <c r="I646" s="396"/>
      <c r="J646" s="435"/>
      <c r="L646" s="396"/>
    </row>
    <row r="647" spans="1:12" s="17" customFormat="1" ht="11.25" x14ac:dyDescent="0.2">
      <c r="A647" s="87">
        <v>363</v>
      </c>
      <c r="B647" s="88" t="s">
        <v>985</v>
      </c>
      <c r="C647" s="199" t="s">
        <v>784</v>
      </c>
      <c r="D647" s="109" t="s">
        <v>628</v>
      </c>
      <c r="E647" s="73">
        <f>F647*(100-F2)/100</f>
        <v>163.30650000000003</v>
      </c>
      <c r="F647" s="89">
        <v>163.30650000000003</v>
      </c>
      <c r="G647" s="75">
        <f>E647/G2</f>
        <v>6.7551809720785947</v>
      </c>
      <c r="I647" s="396"/>
      <c r="J647" s="435"/>
      <c r="L647" s="396"/>
    </row>
    <row r="648" spans="1:12" s="17" customFormat="1" ht="11.25" x14ac:dyDescent="0.2">
      <c r="A648" s="365">
        <v>364</v>
      </c>
      <c r="B648" s="366" t="s">
        <v>986</v>
      </c>
      <c r="C648" s="285" t="s">
        <v>784</v>
      </c>
      <c r="D648" s="367" t="s">
        <v>628</v>
      </c>
      <c r="E648" s="147">
        <f>F648*(100-F2)/100</f>
        <v>163.30650000000003</v>
      </c>
      <c r="F648" s="89">
        <v>163.30650000000003</v>
      </c>
      <c r="G648" s="271">
        <f>E648/G2</f>
        <v>6.7551809720785947</v>
      </c>
      <c r="I648" s="396"/>
      <c r="J648" s="435"/>
      <c r="L648" s="396"/>
    </row>
    <row r="649" spans="1:12" s="17" customFormat="1" ht="12" thickBot="1" x14ac:dyDescent="0.25">
      <c r="A649" s="368">
        <v>365</v>
      </c>
      <c r="B649" s="369" t="s">
        <v>987</v>
      </c>
      <c r="C649" s="290" t="s">
        <v>784</v>
      </c>
      <c r="D649" s="370" t="s">
        <v>628</v>
      </c>
      <c r="E649" s="281">
        <f>F649*(100-F2)/100</f>
        <v>163.30650000000003</v>
      </c>
      <c r="F649" s="473">
        <v>163.30650000000003</v>
      </c>
      <c r="G649" s="283">
        <f>E649/G2</f>
        <v>6.7551809720785947</v>
      </c>
      <c r="I649" s="396"/>
      <c r="J649" s="435"/>
      <c r="L649" s="396"/>
    </row>
    <row r="650" spans="1:12" s="17" customFormat="1" ht="11.25" x14ac:dyDescent="0.2">
      <c r="A650" s="167">
        <v>773</v>
      </c>
      <c r="B650" s="168" t="s">
        <v>988</v>
      </c>
      <c r="C650" s="287" t="s">
        <v>784</v>
      </c>
      <c r="D650" s="297" t="s">
        <v>629</v>
      </c>
      <c r="E650" s="66">
        <f>F650*(100-F2)/100</f>
        <v>269.29349999999999</v>
      </c>
      <c r="F650" s="128">
        <v>269.29349999999999</v>
      </c>
      <c r="G650" s="68">
        <f>E650/G2</f>
        <v>11.139338159255429</v>
      </c>
      <c r="I650" s="396"/>
      <c r="J650" s="435"/>
      <c r="L650" s="396"/>
    </row>
    <row r="651" spans="1:12" s="17" customFormat="1" ht="11.25" x14ac:dyDescent="0.2">
      <c r="A651" s="87">
        <v>774</v>
      </c>
      <c r="B651" s="88" t="s">
        <v>989</v>
      </c>
      <c r="C651" s="199" t="s">
        <v>784</v>
      </c>
      <c r="D651" s="109" t="s">
        <v>629</v>
      </c>
      <c r="E651" s="73">
        <f>F651*(100-F2)/100</f>
        <v>269.29349999999999</v>
      </c>
      <c r="F651" s="128">
        <v>269.29349999999999</v>
      </c>
      <c r="G651" s="75">
        <f>E651/G2</f>
        <v>11.139338159255429</v>
      </c>
      <c r="I651" s="396"/>
      <c r="J651" s="435"/>
      <c r="L651" s="396"/>
    </row>
    <row r="652" spans="1:12" s="17" customFormat="1" ht="11.25" x14ac:dyDescent="0.2">
      <c r="A652" s="87">
        <v>775</v>
      </c>
      <c r="B652" s="88" t="s">
        <v>990</v>
      </c>
      <c r="C652" s="199" t="s">
        <v>784</v>
      </c>
      <c r="D652" s="109" t="s">
        <v>629</v>
      </c>
      <c r="E652" s="73">
        <f>F652*(100-F2)/100</f>
        <v>269.29349999999999</v>
      </c>
      <c r="F652" s="128">
        <v>269.29349999999999</v>
      </c>
      <c r="G652" s="75">
        <f>E652/G2</f>
        <v>11.139338159255429</v>
      </c>
      <c r="I652" s="396"/>
      <c r="J652" s="435"/>
      <c r="L652" s="396"/>
    </row>
    <row r="653" spans="1:12" s="86" customFormat="1" ht="12" x14ac:dyDescent="0.2">
      <c r="A653" s="590" t="s">
        <v>630</v>
      </c>
      <c r="B653" s="590"/>
      <c r="C653" s="590"/>
      <c r="D653" s="590"/>
      <c r="E653" s="590"/>
      <c r="F653" s="590"/>
      <c r="G653" s="590"/>
      <c r="I653" s="407"/>
      <c r="J653" s="438"/>
      <c r="L653" s="407"/>
    </row>
    <row r="654" spans="1:12" s="86" customFormat="1" ht="12" x14ac:dyDescent="0.2">
      <c r="A654" s="590" t="s">
        <v>836</v>
      </c>
      <c r="B654" s="590"/>
      <c r="C654" s="590"/>
      <c r="D654" s="590"/>
      <c r="E654" s="590"/>
      <c r="F654" s="590"/>
      <c r="G654" s="590"/>
      <c r="I654" s="407"/>
      <c r="J654" s="438"/>
      <c r="L654" s="407"/>
    </row>
    <row r="655" spans="1:12" s="86" customFormat="1" ht="12" x14ac:dyDescent="0.2">
      <c r="A655" s="69">
        <v>407</v>
      </c>
      <c r="B655" s="70" t="s">
        <v>840</v>
      </c>
      <c r="C655" s="71" t="s">
        <v>631</v>
      </c>
      <c r="D655" s="72" t="s">
        <v>845</v>
      </c>
      <c r="E655" s="73">
        <f>F655*(100-F2)/100</f>
        <v>8.5880340000000004</v>
      </c>
      <c r="F655" s="110">
        <v>8.5880340000000004</v>
      </c>
      <c r="G655" s="75">
        <f>E655/G2</f>
        <v>0.3552444260599793</v>
      </c>
      <c r="I655" s="407"/>
      <c r="J655" s="438"/>
      <c r="L655" s="407"/>
    </row>
    <row r="656" spans="1:12" s="86" customFormat="1" ht="12" x14ac:dyDescent="0.2">
      <c r="A656" s="69">
        <v>408</v>
      </c>
      <c r="B656" s="70" t="s">
        <v>840</v>
      </c>
      <c r="C656" s="71" t="s">
        <v>631</v>
      </c>
      <c r="D656" s="72" t="s">
        <v>846</v>
      </c>
      <c r="E656" s="73">
        <f>F656*(100-F2)/100</f>
        <v>8.5880340000000004</v>
      </c>
      <c r="F656" s="110">
        <v>8.5880340000000004</v>
      </c>
      <c r="G656" s="75">
        <f>E656/G2</f>
        <v>0.3552444260599793</v>
      </c>
      <c r="I656" s="407"/>
      <c r="J656" s="438"/>
      <c r="L656" s="407"/>
    </row>
    <row r="657" spans="1:14" s="86" customFormat="1" ht="12" x14ac:dyDescent="0.2">
      <c r="A657" s="69">
        <v>416</v>
      </c>
      <c r="B657" s="70" t="s">
        <v>844</v>
      </c>
      <c r="C657" s="71" t="s">
        <v>641</v>
      </c>
      <c r="D657" s="72" t="s">
        <v>847</v>
      </c>
      <c r="E657" s="73">
        <f>F657*(100-F2)/100</f>
        <v>9.2014650000000024</v>
      </c>
      <c r="F657" s="110">
        <v>9.2014650000000024</v>
      </c>
      <c r="G657" s="75">
        <f>E657/G2</f>
        <v>0.38061902792140651</v>
      </c>
      <c r="I657" s="407"/>
      <c r="J657" s="438"/>
      <c r="L657" s="407"/>
    </row>
    <row r="658" spans="1:14" s="86" customFormat="1" ht="12" x14ac:dyDescent="0.2">
      <c r="A658" s="69">
        <v>417</v>
      </c>
      <c r="B658" s="70" t="s">
        <v>844</v>
      </c>
      <c r="C658" s="71" t="s">
        <v>641</v>
      </c>
      <c r="D658" s="72" t="s">
        <v>848</v>
      </c>
      <c r="E658" s="73">
        <f>F658*(100-F2)/100</f>
        <v>9.2014650000000024</v>
      </c>
      <c r="F658" s="110">
        <v>9.2014650000000024</v>
      </c>
      <c r="G658" s="75">
        <f>E658/G2</f>
        <v>0.38061902792140651</v>
      </c>
      <c r="I658" s="407"/>
      <c r="J658" s="438"/>
      <c r="L658" s="407"/>
    </row>
    <row r="659" spans="1:14" s="86" customFormat="1" ht="12" x14ac:dyDescent="0.2">
      <c r="A659" s="69">
        <v>425</v>
      </c>
      <c r="B659" s="70" t="s">
        <v>841</v>
      </c>
      <c r="C659" s="71" t="s">
        <v>651</v>
      </c>
      <c r="D659" s="72" t="s">
        <v>849</v>
      </c>
      <c r="E659" s="73">
        <f>F659*(100-F2)/100</f>
        <v>14.108913000000003</v>
      </c>
      <c r="F659" s="110">
        <v>14.108913000000003</v>
      </c>
      <c r="G659" s="75">
        <f>E659/G2</f>
        <v>0.5836158428128233</v>
      </c>
      <c r="I659" s="407"/>
      <c r="J659" s="438"/>
      <c r="L659" s="407"/>
    </row>
    <row r="660" spans="1:14" s="86" customFormat="1" ht="12" x14ac:dyDescent="0.2">
      <c r="A660" s="69">
        <v>426</v>
      </c>
      <c r="B660" s="70" t="s">
        <v>841</v>
      </c>
      <c r="C660" s="71" t="s">
        <v>651</v>
      </c>
      <c r="D660" s="72" t="s">
        <v>850</v>
      </c>
      <c r="E660" s="73">
        <f>F660*(100-F2)/100</f>
        <v>14.108913000000003</v>
      </c>
      <c r="F660" s="110">
        <v>14.108913000000003</v>
      </c>
      <c r="G660" s="75">
        <f>E660/G2</f>
        <v>0.5836158428128233</v>
      </c>
      <c r="I660" s="407"/>
      <c r="J660" s="438"/>
      <c r="L660" s="407"/>
    </row>
    <row r="661" spans="1:14" s="86" customFormat="1" ht="12" x14ac:dyDescent="0.2">
      <c r="A661" s="69">
        <v>432</v>
      </c>
      <c r="B661" s="70" t="s">
        <v>842</v>
      </c>
      <c r="C661" s="71" t="s">
        <v>541</v>
      </c>
      <c r="D661" s="72" t="s">
        <v>851</v>
      </c>
      <c r="E661" s="73">
        <f>F661*(100-F2)/100</f>
        <v>20.856654000000002</v>
      </c>
      <c r="F661" s="110">
        <v>20.856654000000002</v>
      </c>
      <c r="G661" s="75">
        <f>E661/G2</f>
        <v>0.86273646328852127</v>
      </c>
      <c r="I661" s="407"/>
      <c r="J661" s="438"/>
      <c r="L661" s="407"/>
    </row>
    <row r="662" spans="1:14" s="86" customFormat="1" ht="12" x14ac:dyDescent="0.2">
      <c r="A662" s="69">
        <v>433</v>
      </c>
      <c r="B662" s="70" t="s">
        <v>842</v>
      </c>
      <c r="C662" s="71" t="s">
        <v>541</v>
      </c>
      <c r="D662" s="72" t="s">
        <v>852</v>
      </c>
      <c r="E662" s="73">
        <f>F662*(100-F2)/100</f>
        <v>20.856654000000002</v>
      </c>
      <c r="F662" s="110">
        <v>20.856654000000002</v>
      </c>
      <c r="G662" s="75">
        <f>E662/G2</f>
        <v>0.86273646328852127</v>
      </c>
      <c r="I662" s="407"/>
      <c r="J662" s="438"/>
      <c r="L662" s="407"/>
    </row>
    <row r="663" spans="1:14" s="86" customFormat="1" ht="12" x14ac:dyDescent="0.2">
      <c r="A663" s="69">
        <v>434</v>
      </c>
      <c r="B663" s="70" t="s">
        <v>843</v>
      </c>
      <c r="C663" s="71">
        <v>10</v>
      </c>
      <c r="D663" s="72" t="s">
        <v>853</v>
      </c>
      <c r="E663" s="73">
        <f>F663*(100-F2)/100</f>
        <v>40.486446000000001</v>
      </c>
      <c r="F663" s="110">
        <v>40.486446000000001</v>
      </c>
      <c r="G663" s="75">
        <f>E663/G2</f>
        <v>1.6747237228541882</v>
      </c>
      <c r="I663" s="407"/>
      <c r="J663" s="438"/>
      <c r="L663" s="407"/>
    </row>
    <row r="664" spans="1:14" s="86" customFormat="1" ht="12" x14ac:dyDescent="0.2">
      <c r="A664" s="69">
        <v>435</v>
      </c>
      <c r="B664" s="70" t="s">
        <v>843</v>
      </c>
      <c r="C664" s="71">
        <v>10</v>
      </c>
      <c r="D664" s="72" t="s">
        <v>854</v>
      </c>
      <c r="E664" s="73">
        <f>F664*(100-F2)/100</f>
        <v>40.486446000000001</v>
      </c>
      <c r="F664" s="110">
        <v>40.486446000000001</v>
      </c>
      <c r="G664" s="75">
        <f>E664/G2</f>
        <v>1.6747237228541882</v>
      </c>
      <c r="I664" s="407"/>
      <c r="J664" s="438"/>
      <c r="L664" s="407"/>
    </row>
    <row r="665" spans="1:14" s="86" customFormat="1" ht="12" x14ac:dyDescent="0.2">
      <c r="A665" s="590" t="s">
        <v>837</v>
      </c>
      <c r="B665" s="590"/>
      <c r="C665" s="590"/>
      <c r="D665" s="590"/>
      <c r="E665" s="590"/>
      <c r="F665" s="590"/>
      <c r="G665" s="590"/>
      <c r="I665" s="407"/>
      <c r="J665" s="438"/>
      <c r="L665" s="407"/>
    </row>
    <row r="666" spans="1:14" s="17" customFormat="1" ht="22.5" x14ac:dyDescent="0.2">
      <c r="A666" s="153" t="s">
        <v>239</v>
      </c>
      <c r="B666" s="154" t="s">
        <v>240</v>
      </c>
      <c r="C666" s="42" t="s">
        <v>241</v>
      </c>
      <c r="D666" s="155" t="s">
        <v>242</v>
      </c>
      <c r="E666" s="42" t="s">
        <v>243</v>
      </c>
      <c r="F666" s="42" t="s">
        <v>244</v>
      </c>
      <c r="G666" s="44" t="s">
        <v>245</v>
      </c>
      <c r="I666" s="396"/>
      <c r="J666" s="435"/>
      <c r="L666" s="396"/>
    </row>
    <row r="667" spans="1:14" s="17" customFormat="1" ht="12" x14ac:dyDescent="0.2">
      <c r="A667" s="69">
        <v>400</v>
      </c>
      <c r="B667" s="70" t="s">
        <v>991</v>
      </c>
      <c r="C667" s="71" t="s">
        <v>631</v>
      </c>
      <c r="D667" s="72" t="s">
        <v>632</v>
      </c>
      <c r="E667" s="73">
        <f>F667*(100-F2)/100</f>
        <v>11.925098640000003</v>
      </c>
      <c r="F667" s="110">
        <v>11.925098640000003</v>
      </c>
      <c r="G667" s="75">
        <f>E667/G2</f>
        <v>0.49328226018614285</v>
      </c>
      <c r="I667" s="407"/>
      <c r="J667" s="435"/>
      <c r="L667" s="396"/>
      <c r="N667" s="232"/>
    </row>
    <row r="668" spans="1:14" s="17" customFormat="1" ht="12" x14ac:dyDescent="0.2">
      <c r="A668" s="69">
        <v>401</v>
      </c>
      <c r="B668" s="70" t="s">
        <v>991</v>
      </c>
      <c r="C668" s="71" t="s">
        <v>631</v>
      </c>
      <c r="D668" s="72" t="s">
        <v>633</v>
      </c>
      <c r="E668" s="73">
        <f>F668*(100-F2)/100</f>
        <v>11.925098640000003</v>
      </c>
      <c r="F668" s="110">
        <v>11.925098640000003</v>
      </c>
      <c r="G668" s="75">
        <f>E668/G2</f>
        <v>0.49328226018614285</v>
      </c>
      <c r="I668" s="407"/>
      <c r="J668" s="435"/>
      <c r="L668" s="396"/>
      <c r="N668" s="232"/>
    </row>
    <row r="669" spans="1:14" s="17" customFormat="1" ht="12" x14ac:dyDescent="0.2">
      <c r="A669" s="69">
        <v>402</v>
      </c>
      <c r="B669" s="70" t="s">
        <v>991</v>
      </c>
      <c r="C669" s="71" t="s">
        <v>631</v>
      </c>
      <c r="D669" s="72" t="s">
        <v>634</v>
      </c>
      <c r="E669" s="73">
        <f>F669*(100-F2)/100</f>
        <v>16.614234000000003</v>
      </c>
      <c r="F669" s="110">
        <v>16.614234000000003</v>
      </c>
      <c r="G669" s="75">
        <f>E669/G2</f>
        <v>0.68724856256463296</v>
      </c>
      <c r="I669" s="407"/>
      <c r="J669" s="435"/>
      <c r="L669" s="396"/>
      <c r="N669" s="232"/>
    </row>
    <row r="670" spans="1:14" s="17" customFormat="1" ht="12" x14ac:dyDescent="0.2">
      <c r="A670" s="69">
        <v>403</v>
      </c>
      <c r="B670" s="70" t="s">
        <v>991</v>
      </c>
      <c r="C670" s="71" t="s">
        <v>631</v>
      </c>
      <c r="D670" s="72" t="s">
        <v>635</v>
      </c>
      <c r="E670" s="73">
        <f>F670*(100-F2)/100</f>
        <v>16.614234000000003</v>
      </c>
      <c r="F670" s="110">
        <v>16.614234000000003</v>
      </c>
      <c r="G670" s="75">
        <f>E670/G2</f>
        <v>0.68724856256463296</v>
      </c>
      <c r="I670" s="407"/>
      <c r="J670" s="435"/>
      <c r="L670" s="396"/>
      <c r="N670" s="232"/>
    </row>
    <row r="671" spans="1:14" s="17" customFormat="1" ht="12" x14ac:dyDescent="0.2">
      <c r="A671" s="45">
        <v>404</v>
      </c>
      <c r="B671" s="46" t="s">
        <v>991</v>
      </c>
      <c r="C671" s="47" t="s">
        <v>631</v>
      </c>
      <c r="D671" s="48" t="s">
        <v>636</v>
      </c>
      <c r="E671" s="49">
        <f>F671*(100-F2)/100</f>
        <v>16.614234000000003</v>
      </c>
      <c r="F671" s="110">
        <v>16.614234000000003</v>
      </c>
      <c r="G671" s="51">
        <f>E671/G2</f>
        <v>0.68724856256463296</v>
      </c>
      <c r="I671" s="407"/>
      <c r="J671" s="435"/>
      <c r="L671" s="396"/>
      <c r="N671" s="232"/>
    </row>
    <row r="672" spans="1:14" s="17" customFormat="1" ht="12" x14ac:dyDescent="0.2">
      <c r="A672" s="45">
        <v>405</v>
      </c>
      <c r="B672" s="46" t="s">
        <v>991</v>
      </c>
      <c r="C672" s="47" t="s">
        <v>631</v>
      </c>
      <c r="D672" s="48" t="s">
        <v>637</v>
      </c>
      <c r="E672" s="49">
        <f>F672*(100-F2)/100</f>
        <v>16.614234000000003</v>
      </c>
      <c r="F672" s="110">
        <v>16.614234000000003</v>
      </c>
      <c r="G672" s="51">
        <f>E672/G2</f>
        <v>0.68724856256463296</v>
      </c>
      <c r="I672" s="407"/>
      <c r="J672" s="435"/>
      <c r="L672" s="396"/>
      <c r="N672" s="232"/>
    </row>
    <row r="673" spans="1:14" s="17" customFormat="1" ht="12" x14ac:dyDescent="0.2">
      <c r="A673" s="45">
        <v>406</v>
      </c>
      <c r="B673" s="46" t="s">
        <v>991</v>
      </c>
      <c r="C673" s="47" t="s">
        <v>631</v>
      </c>
      <c r="D673" s="48" t="s">
        <v>638</v>
      </c>
      <c r="E673" s="49">
        <f>F673*(100-F2)/100</f>
        <v>16.614234000000003</v>
      </c>
      <c r="F673" s="110">
        <v>16.614234000000003</v>
      </c>
      <c r="G673" s="51">
        <f>E673/G2</f>
        <v>0.68724856256463296</v>
      </c>
      <c r="I673" s="407"/>
      <c r="J673" s="435"/>
      <c r="L673" s="396"/>
      <c r="N673" s="232"/>
    </row>
    <row r="674" spans="1:14" s="17" customFormat="1" ht="12" x14ac:dyDescent="0.2">
      <c r="A674" s="45">
        <v>406</v>
      </c>
      <c r="B674" s="46" t="s">
        <v>991</v>
      </c>
      <c r="C674" s="47" t="s">
        <v>631</v>
      </c>
      <c r="D674" s="48" t="s">
        <v>639</v>
      </c>
      <c r="E674" s="49">
        <f>F674*(100-F2)/100</f>
        <v>16.614234000000003</v>
      </c>
      <c r="F674" s="110">
        <v>16.614234000000003</v>
      </c>
      <c r="G674" s="51">
        <f>E674/G2</f>
        <v>0.68724856256463296</v>
      </c>
      <c r="I674" s="407"/>
      <c r="J674" s="435"/>
      <c r="L674" s="396"/>
      <c r="N674" s="232"/>
    </row>
    <row r="675" spans="1:14" s="17" customFormat="1" thickBot="1" x14ac:dyDescent="0.25">
      <c r="A675" s="357">
        <v>402</v>
      </c>
      <c r="B675" s="358" t="s">
        <v>991</v>
      </c>
      <c r="C675" s="359" t="s">
        <v>631</v>
      </c>
      <c r="D675" s="360" t="s">
        <v>640</v>
      </c>
      <c r="E675" s="321">
        <f>F675*(100-F2)/100</f>
        <v>16.614234000000003</v>
      </c>
      <c r="F675" s="529">
        <v>16.614234000000003</v>
      </c>
      <c r="G675" s="323">
        <f>E675/G2</f>
        <v>0.68724856256463296</v>
      </c>
      <c r="I675" s="407"/>
      <c r="J675" s="435"/>
      <c r="L675" s="396"/>
      <c r="N675" s="232"/>
    </row>
    <row r="676" spans="1:14" s="17" customFormat="1" ht="12" x14ac:dyDescent="0.2">
      <c r="A676" s="62">
        <v>409</v>
      </c>
      <c r="B676" s="63" t="s">
        <v>992</v>
      </c>
      <c r="C676" s="64" t="s">
        <v>641</v>
      </c>
      <c r="D676" s="65" t="s">
        <v>642</v>
      </c>
      <c r="E676" s="66">
        <f>F676*(100-F2)/100</f>
        <v>15.813448559999999</v>
      </c>
      <c r="F676" s="528">
        <v>15.813448559999999</v>
      </c>
      <c r="G676" s="68">
        <f>E676/G2</f>
        <v>0.65412403557393994</v>
      </c>
      <c r="I676" s="407"/>
      <c r="J676" s="435"/>
      <c r="L676" s="396"/>
      <c r="N676" s="232"/>
    </row>
    <row r="677" spans="1:14" s="17" customFormat="1" ht="12" x14ac:dyDescent="0.2">
      <c r="A677" s="69">
        <v>410</v>
      </c>
      <c r="B677" s="70" t="s">
        <v>992</v>
      </c>
      <c r="C677" s="71" t="s">
        <v>641</v>
      </c>
      <c r="D677" s="72" t="s">
        <v>643</v>
      </c>
      <c r="E677" s="73">
        <f>F677*(100-F2)/100</f>
        <v>15.813448559999999</v>
      </c>
      <c r="F677" s="110">
        <v>15.813448559999999</v>
      </c>
      <c r="G677" s="75">
        <f>E677/G2</f>
        <v>0.65412403557393994</v>
      </c>
      <c r="I677" s="407"/>
      <c r="J677" s="435"/>
      <c r="L677" s="396"/>
      <c r="N677" s="232"/>
    </row>
    <row r="678" spans="1:14" s="17" customFormat="1" ht="12" x14ac:dyDescent="0.2">
      <c r="A678" s="69">
        <v>411</v>
      </c>
      <c r="B678" s="70" t="s">
        <v>992</v>
      </c>
      <c r="C678" s="71" t="s">
        <v>641</v>
      </c>
      <c r="D678" s="72" t="s">
        <v>644</v>
      </c>
      <c r="E678" s="73">
        <f>F678*(100-F2)/100</f>
        <v>21.220423875000005</v>
      </c>
      <c r="F678" s="110">
        <v>21.220423875000005</v>
      </c>
      <c r="G678" s="75">
        <f>E678/G2</f>
        <v>0.87778382109617392</v>
      </c>
      <c r="I678" s="407"/>
      <c r="J678" s="435"/>
      <c r="L678" s="396"/>
      <c r="N678" s="232"/>
    </row>
    <row r="679" spans="1:14" s="17" customFormat="1" ht="12" x14ac:dyDescent="0.2">
      <c r="A679" s="69">
        <v>412</v>
      </c>
      <c r="B679" s="70" t="s">
        <v>992</v>
      </c>
      <c r="C679" s="71" t="s">
        <v>641</v>
      </c>
      <c r="D679" s="72" t="s">
        <v>645</v>
      </c>
      <c r="E679" s="73">
        <f>F679*(100-F2)/100</f>
        <v>21.220423875000005</v>
      </c>
      <c r="F679" s="110">
        <v>21.220423875000005</v>
      </c>
      <c r="G679" s="75">
        <f>E679/G2</f>
        <v>0.87778382109617392</v>
      </c>
      <c r="I679" s="407"/>
      <c r="J679" s="435"/>
      <c r="L679" s="396"/>
      <c r="N679" s="232"/>
    </row>
    <row r="680" spans="1:14" s="17" customFormat="1" ht="12" x14ac:dyDescent="0.2">
      <c r="A680" s="69">
        <v>413</v>
      </c>
      <c r="B680" s="70" t="s">
        <v>992</v>
      </c>
      <c r="C680" s="71" t="s">
        <v>641</v>
      </c>
      <c r="D680" s="72" t="s">
        <v>646</v>
      </c>
      <c r="E680" s="73">
        <f>F680*(100-F2)/100</f>
        <v>21.220423875000005</v>
      </c>
      <c r="F680" s="110">
        <v>21.220423875000005</v>
      </c>
      <c r="G680" s="75">
        <f>E680/G2</f>
        <v>0.87778382109617392</v>
      </c>
      <c r="I680" s="407"/>
      <c r="J680" s="435"/>
      <c r="L680" s="396"/>
      <c r="N680" s="232"/>
    </row>
    <row r="681" spans="1:14" s="17" customFormat="1" ht="12" x14ac:dyDescent="0.2">
      <c r="A681" s="69">
        <v>414</v>
      </c>
      <c r="B681" s="70" t="s">
        <v>992</v>
      </c>
      <c r="C681" s="71" t="s">
        <v>641</v>
      </c>
      <c r="D681" s="72" t="s">
        <v>647</v>
      </c>
      <c r="E681" s="73">
        <f>F681*(100-F2)/100</f>
        <v>21.220423875000005</v>
      </c>
      <c r="F681" s="110">
        <v>21.220423875000005</v>
      </c>
      <c r="G681" s="75">
        <f>E681/G2</f>
        <v>0.87778382109617392</v>
      </c>
      <c r="I681" s="407"/>
      <c r="J681" s="435"/>
      <c r="L681" s="396"/>
      <c r="N681" s="232"/>
    </row>
    <row r="682" spans="1:14" s="17" customFormat="1" ht="12" x14ac:dyDescent="0.2">
      <c r="A682" s="69">
        <v>415</v>
      </c>
      <c r="B682" s="70" t="s">
        <v>992</v>
      </c>
      <c r="C682" s="71" t="s">
        <v>641</v>
      </c>
      <c r="D682" s="72" t="s">
        <v>648</v>
      </c>
      <c r="E682" s="73">
        <f>F682*(100-F2)/100</f>
        <v>21.220423875000005</v>
      </c>
      <c r="F682" s="110">
        <v>21.220423875000005</v>
      </c>
      <c r="G682" s="75">
        <f>E682/G2</f>
        <v>0.87778382109617392</v>
      </c>
      <c r="I682" s="407"/>
      <c r="J682" s="435"/>
      <c r="L682" s="396"/>
      <c r="N682" s="232"/>
    </row>
    <row r="683" spans="1:14" s="17" customFormat="1" ht="12" x14ac:dyDescent="0.2">
      <c r="A683" s="69">
        <v>415</v>
      </c>
      <c r="B683" s="70" t="s">
        <v>992</v>
      </c>
      <c r="C683" s="71" t="s">
        <v>641</v>
      </c>
      <c r="D683" s="72" t="s">
        <v>649</v>
      </c>
      <c r="E683" s="73">
        <f>F683*(100-F2)/100</f>
        <v>21.220423875000005</v>
      </c>
      <c r="F683" s="110">
        <v>21.220423875000005</v>
      </c>
      <c r="G683" s="75">
        <f>E683/G2</f>
        <v>0.87778382109617392</v>
      </c>
      <c r="I683" s="407"/>
      <c r="J683" s="435"/>
      <c r="L683" s="396"/>
      <c r="N683" s="232"/>
    </row>
    <row r="684" spans="1:14" s="17" customFormat="1" thickBot="1" x14ac:dyDescent="0.25">
      <c r="A684" s="357">
        <v>411</v>
      </c>
      <c r="B684" s="358" t="s">
        <v>992</v>
      </c>
      <c r="C684" s="359" t="s">
        <v>641</v>
      </c>
      <c r="D684" s="360" t="s">
        <v>650</v>
      </c>
      <c r="E684" s="321">
        <f>F684*(100-F2)/100</f>
        <v>21.220423875000005</v>
      </c>
      <c r="F684" s="529">
        <v>21.220423875000005</v>
      </c>
      <c r="G684" s="323">
        <f>E684/G2</f>
        <v>0.87778382109617392</v>
      </c>
      <c r="I684" s="407"/>
      <c r="J684" s="435"/>
      <c r="L684" s="396"/>
      <c r="N684" s="232"/>
    </row>
    <row r="685" spans="1:14" s="17" customFormat="1" ht="12" x14ac:dyDescent="0.2">
      <c r="A685" s="62">
        <v>418</v>
      </c>
      <c r="B685" s="63" t="s">
        <v>993</v>
      </c>
      <c r="C685" s="64" t="s">
        <v>651</v>
      </c>
      <c r="D685" s="65" t="s">
        <v>652</v>
      </c>
      <c r="E685" s="66">
        <f>F685*(100-F2)/100</f>
        <v>20.184746400000005</v>
      </c>
      <c r="F685" s="528">
        <v>20.184746400000005</v>
      </c>
      <c r="G685" s="68">
        <f>E685/G2</f>
        <v>0.83494297414684615</v>
      </c>
      <c r="I685" s="407"/>
      <c r="J685" s="435"/>
      <c r="L685" s="396"/>
      <c r="N685" s="232"/>
    </row>
    <row r="686" spans="1:14" s="17" customFormat="1" ht="12" x14ac:dyDescent="0.2">
      <c r="A686" s="69">
        <v>419</v>
      </c>
      <c r="B686" s="70" t="s">
        <v>993</v>
      </c>
      <c r="C686" s="71" t="s">
        <v>651</v>
      </c>
      <c r="D686" s="72" t="s">
        <v>653</v>
      </c>
      <c r="E686" s="73">
        <f>F686*(100-F2)/100</f>
        <v>20.184746400000005</v>
      </c>
      <c r="F686" s="110">
        <v>20.184746400000005</v>
      </c>
      <c r="G686" s="75">
        <f>E686/G2</f>
        <v>0.83494297414684615</v>
      </c>
      <c r="I686" s="407"/>
      <c r="J686" s="435"/>
      <c r="L686" s="396"/>
      <c r="N686" s="232"/>
    </row>
    <row r="687" spans="1:14" s="17" customFormat="1" ht="12" x14ac:dyDescent="0.2">
      <c r="A687" s="69">
        <v>420</v>
      </c>
      <c r="B687" s="70" t="s">
        <v>993</v>
      </c>
      <c r="C687" s="71" t="s">
        <v>651</v>
      </c>
      <c r="D687" s="72" t="s">
        <v>654</v>
      </c>
      <c r="E687" s="73">
        <f>F687*(100-F2)/100</f>
        <v>27.078006374999994</v>
      </c>
      <c r="F687" s="110">
        <v>27.078006374999998</v>
      </c>
      <c r="G687" s="75">
        <f>E687/G2</f>
        <v>1.1200829937952428</v>
      </c>
      <c r="I687" s="407"/>
      <c r="J687" s="435"/>
      <c r="L687" s="396"/>
      <c r="N687" s="232"/>
    </row>
    <row r="688" spans="1:14" s="17" customFormat="1" ht="12" x14ac:dyDescent="0.2">
      <c r="A688" s="69">
        <v>421</v>
      </c>
      <c r="B688" s="70" t="s">
        <v>993</v>
      </c>
      <c r="C688" s="71" t="s">
        <v>651</v>
      </c>
      <c r="D688" s="72" t="s">
        <v>655</v>
      </c>
      <c r="E688" s="73">
        <f>F688*(100-F2)/100</f>
        <v>27.078006374999994</v>
      </c>
      <c r="F688" s="110">
        <v>27.078006374999998</v>
      </c>
      <c r="G688" s="75">
        <f>E688/G2</f>
        <v>1.1200829937952428</v>
      </c>
      <c r="I688" s="407"/>
      <c r="J688" s="435"/>
      <c r="L688" s="396"/>
      <c r="N688" s="232"/>
    </row>
    <row r="689" spans="1:14" s="17" customFormat="1" ht="12" x14ac:dyDescent="0.2">
      <c r="A689" s="69">
        <v>422</v>
      </c>
      <c r="B689" s="70" t="s">
        <v>993</v>
      </c>
      <c r="C689" s="71" t="s">
        <v>651</v>
      </c>
      <c r="D689" s="72" t="s">
        <v>656</v>
      </c>
      <c r="E689" s="73">
        <f>F689*(100-F2)/100</f>
        <v>27.078006374999994</v>
      </c>
      <c r="F689" s="110">
        <v>27.078006374999998</v>
      </c>
      <c r="G689" s="75">
        <f>E689/G2</f>
        <v>1.1200829937952428</v>
      </c>
      <c r="I689" s="407"/>
      <c r="J689" s="435"/>
      <c r="L689" s="396"/>
      <c r="N689" s="232"/>
    </row>
    <row r="690" spans="1:14" s="17" customFormat="1" ht="12" x14ac:dyDescent="0.2">
      <c r="A690" s="69">
        <v>423</v>
      </c>
      <c r="B690" s="70" t="s">
        <v>993</v>
      </c>
      <c r="C690" s="71" t="s">
        <v>651</v>
      </c>
      <c r="D690" s="72" t="s">
        <v>657</v>
      </c>
      <c r="E690" s="73">
        <f>F690*(100-F2)/100</f>
        <v>27.078006374999994</v>
      </c>
      <c r="F690" s="110">
        <v>27.078006374999998</v>
      </c>
      <c r="G690" s="75">
        <f>E690/G2</f>
        <v>1.1200829937952428</v>
      </c>
      <c r="I690" s="407"/>
      <c r="J690" s="435"/>
      <c r="L690" s="396"/>
      <c r="N690" s="232"/>
    </row>
    <row r="691" spans="1:14" s="17" customFormat="1" ht="12" x14ac:dyDescent="0.2">
      <c r="A691" s="69">
        <v>424</v>
      </c>
      <c r="B691" s="70" t="s">
        <v>993</v>
      </c>
      <c r="C691" s="71" t="s">
        <v>651</v>
      </c>
      <c r="D691" s="72" t="s">
        <v>658</v>
      </c>
      <c r="E691" s="73">
        <f>F691*(100-F2)/100</f>
        <v>27.078006374999994</v>
      </c>
      <c r="F691" s="110">
        <v>27.078006374999998</v>
      </c>
      <c r="G691" s="75">
        <f>E691/G2</f>
        <v>1.1200829937952428</v>
      </c>
      <c r="I691" s="407"/>
      <c r="J691" s="435"/>
      <c r="L691" s="396"/>
      <c r="N691" s="232"/>
    </row>
    <row r="692" spans="1:14" s="17" customFormat="1" ht="12" x14ac:dyDescent="0.2">
      <c r="A692" s="69">
        <v>420</v>
      </c>
      <c r="B692" s="70" t="s">
        <v>993</v>
      </c>
      <c r="C692" s="71" t="s">
        <v>651</v>
      </c>
      <c r="D692" s="72" t="s">
        <v>659</v>
      </c>
      <c r="E692" s="73">
        <f>F692*(100-F2)/100</f>
        <v>27.078006374999994</v>
      </c>
      <c r="F692" s="110">
        <v>27.078006374999998</v>
      </c>
      <c r="G692" s="75">
        <f>E692/G2</f>
        <v>1.1200829937952428</v>
      </c>
      <c r="I692" s="407"/>
      <c r="J692" s="435"/>
      <c r="L692" s="396"/>
      <c r="N692" s="232"/>
    </row>
    <row r="693" spans="1:14" s="17" customFormat="1" thickBot="1" x14ac:dyDescent="0.25">
      <c r="A693" s="357">
        <v>424</v>
      </c>
      <c r="B693" s="358" t="s">
        <v>993</v>
      </c>
      <c r="C693" s="359" t="s">
        <v>651</v>
      </c>
      <c r="D693" s="360" t="s">
        <v>660</v>
      </c>
      <c r="E693" s="321">
        <f>F693*(100-F2)/100</f>
        <v>27.078006374999994</v>
      </c>
      <c r="F693" s="529">
        <v>27.078006374999998</v>
      </c>
      <c r="G693" s="323">
        <f>E693/G2</f>
        <v>1.1200829937952428</v>
      </c>
      <c r="I693" s="407"/>
      <c r="J693" s="435"/>
      <c r="L693" s="396"/>
      <c r="N693" s="232"/>
    </row>
    <row r="694" spans="1:14" s="17" customFormat="1" ht="12" x14ac:dyDescent="0.2">
      <c r="A694" s="62">
        <v>427</v>
      </c>
      <c r="B694" s="63" t="s">
        <v>994</v>
      </c>
      <c r="C694" s="64" t="s">
        <v>541</v>
      </c>
      <c r="D694" s="65" t="s">
        <v>661</v>
      </c>
      <c r="E694" s="66">
        <f>F694*(100-F2)/100</f>
        <v>34.054020000000008</v>
      </c>
      <c r="F694" s="528">
        <v>34.054020000000008</v>
      </c>
      <c r="G694" s="68">
        <f>E694/G2</f>
        <v>1.4086461220268875</v>
      </c>
      <c r="I694" s="407"/>
      <c r="J694" s="435"/>
      <c r="L694" s="396"/>
      <c r="N694" s="232"/>
    </row>
    <row r="695" spans="1:14" s="17" customFormat="1" ht="12" x14ac:dyDescent="0.2">
      <c r="A695" s="69">
        <v>428</v>
      </c>
      <c r="B695" s="70" t="s">
        <v>994</v>
      </c>
      <c r="C695" s="71" t="s">
        <v>541</v>
      </c>
      <c r="D695" s="72" t="s">
        <v>662</v>
      </c>
      <c r="E695" s="73">
        <f>F695*(100-F2)/100</f>
        <v>34.054020000000008</v>
      </c>
      <c r="F695" s="110">
        <v>34.054020000000008</v>
      </c>
      <c r="G695" s="75">
        <f>E695/G2</f>
        <v>1.4086461220268875</v>
      </c>
      <c r="I695" s="407"/>
      <c r="J695" s="435"/>
      <c r="L695" s="396"/>
      <c r="N695" s="232"/>
    </row>
    <row r="696" spans="1:14" s="17" customFormat="1" ht="12" x14ac:dyDescent="0.2">
      <c r="A696" s="69">
        <v>429</v>
      </c>
      <c r="B696" s="70" t="s">
        <v>994</v>
      </c>
      <c r="C696" s="71" t="s">
        <v>541</v>
      </c>
      <c r="D696" s="72" t="s">
        <v>663</v>
      </c>
      <c r="E696" s="73">
        <f>F696*(100-F2)/100</f>
        <v>47.512981687499995</v>
      </c>
      <c r="F696" s="110">
        <v>47.512981687499995</v>
      </c>
      <c r="G696" s="75">
        <f>E696/G2</f>
        <v>1.9653766985522232</v>
      </c>
      <c r="I696" s="407"/>
      <c r="J696" s="435"/>
      <c r="L696" s="396"/>
      <c r="N696" s="232"/>
    </row>
    <row r="697" spans="1:14" s="17" customFormat="1" ht="12" x14ac:dyDescent="0.2">
      <c r="A697" s="69">
        <v>430</v>
      </c>
      <c r="B697" s="70" t="s">
        <v>994</v>
      </c>
      <c r="C697" s="71" t="s">
        <v>541</v>
      </c>
      <c r="D697" s="72" t="s">
        <v>664</v>
      </c>
      <c r="E697" s="73">
        <f>F697*(100-F2)/100</f>
        <v>47.512981687499995</v>
      </c>
      <c r="F697" s="110">
        <v>47.512981687499995</v>
      </c>
      <c r="G697" s="75">
        <f>E697/G2</f>
        <v>1.9653766985522232</v>
      </c>
      <c r="I697" s="407"/>
      <c r="J697" s="435"/>
      <c r="L697" s="396"/>
      <c r="N697" s="232"/>
    </row>
    <row r="698" spans="1:14" s="17" customFormat="1" ht="12" x14ac:dyDescent="0.2">
      <c r="A698" s="69">
        <v>431</v>
      </c>
      <c r="B698" s="70" t="s">
        <v>994</v>
      </c>
      <c r="C698" s="71" t="s">
        <v>541</v>
      </c>
      <c r="D698" s="72" t="s">
        <v>665</v>
      </c>
      <c r="E698" s="73">
        <f>F698*(100-F2)/100</f>
        <v>47.512981687499995</v>
      </c>
      <c r="F698" s="110">
        <v>47.512981687499995</v>
      </c>
      <c r="G698" s="75">
        <f>E698/G2</f>
        <v>1.9653766985522232</v>
      </c>
      <c r="I698" s="407"/>
      <c r="J698" s="435"/>
      <c r="L698" s="396"/>
      <c r="N698" s="232"/>
    </row>
    <row r="699" spans="1:14" s="17" customFormat="1" ht="12" x14ac:dyDescent="0.2">
      <c r="A699" s="69">
        <v>431</v>
      </c>
      <c r="B699" s="70" t="s">
        <v>994</v>
      </c>
      <c r="C699" s="71" t="s">
        <v>541</v>
      </c>
      <c r="D699" s="72" t="s">
        <v>666</v>
      </c>
      <c r="E699" s="49">
        <f>F699*(100-F2)/100</f>
        <v>47.512981687499995</v>
      </c>
      <c r="F699" s="110">
        <v>47.512981687499995</v>
      </c>
      <c r="G699" s="51">
        <f>E699/G2</f>
        <v>1.9653766985522232</v>
      </c>
      <c r="I699" s="407"/>
      <c r="J699" s="435"/>
      <c r="L699" s="396"/>
      <c r="N699" s="232"/>
    </row>
    <row r="700" spans="1:14" s="17" customFormat="1" ht="12" x14ac:dyDescent="0.2">
      <c r="A700" s="69">
        <v>429</v>
      </c>
      <c r="B700" s="70" t="s">
        <v>994</v>
      </c>
      <c r="C700" s="71" t="s">
        <v>541</v>
      </c>
      <c r="D700" s="72" t="s">
        <v>667</v>
      </c>
      <c r="E700" s="49">
        <f>F700*(100-F2)/100</f>
        <v>47.512981687499995</v>
      </c>
      <c r="F700" s="110">
        <v>47.512981687499995</v>
      </c>
      <c r="G700" s="51">
        <f>E700/G2</f>
        <v>1.9653766985522232</v>
      </c>
      <c r="I700" s="407"/>
      <c r="J700" s="435"/>
      <c r="L700" s="396"/>
      <c r="N700" s="232"/>
    </row>
    <row r="701" spans="1:14" s="17" customFormat="1" ht="12" x14ac:dyDescent="0.2">
      <c r="A701" s="69">
        <v>430</v>
      </c>
      <c r="B701" s="70" t="s">
        <v>994</v>
      </c>
      <c r="C701" s="71" t="s">
        <v>541</v>
      </c>
      <c r="D701" s="72" t="s">
        <v>668</v>
      </c>
      <c r="E701" s="49">
        <f>F701*(100-F2)/100</f>
        <v>47.512981687499995</v>
      </c>
      <c r="F701" s="110">
        <v>47.512981687499995</v>
      </c>
      <c r="G701" s="51">
        <f>E701/G2</f>
        <v>1.9653766985522232</v>
      </c>
      <c r="I701" s="407"/>
      <c r="J701" s="435"/>
      <c r="L701" s="396"/>
      <c r="N701" s="232"/>
    </row>
    <row r="702" spans="1:14" s="17" customFormat="1" thickBot="1" x14ac:dyDescent="0.25">
      <c r="A702" s="357">
        <v>429</v>
      </c>
      <c r="B702" s="358" t="s">
        <v>994</v>
      </c>
      <c r="C702" s="359" t="s">
        <v>541</v>
      </c>
      <c r="D702" s="360" t="s">
        <v>669</v>
      </c>
      <c r="E702" s="531">
        <f>F702*(100-F2)/100</f>
        <v>47.512981687499995</v>
      </c>
      <c r="F702" s="529">
        <v>47.512981687499995</v>
      </c>
      <c r="G702" s="532">
        <f>E702/G2</f>
        <v>1.9653766985522232</v>
      </c>
      <c r="I702" s="407"/>
      <c r="J702" s="435"/>
      <c r="L702" s="396"/>
      <c r="N702" s="232"/>
    </row>
    <row r="703" spans="1:14" s="17" customFormat="1" ht="12" x14ac:dyDescent="0.2">
      <c r="A703" s="535">
        <v>430</v>
      </c>
      <c r="B703" s="536" t="s">
        <v>1064</v>
      </c>
      <c r="C703" s="537" t="s">
        <v>1339</v>
      </c>
      <c r="D703" s="538" t="s">
        <v>1340</v>
      </c>
      <c r="E703" s="539">
        <f>F703*(100-F2)/100</f>
        <v>51.188193000000012</v>
      </c>
      <c r="F703" s="540">
        <v>51.188193000000012</v>
      </c>
      <c r="G703" s="541">
        <f>E703/G2</f>
        <v>2.1174019855222341</v>
      </c>
      <c r="I703" s="407"/>
      <c r="J703" s="435"/>
      <c r="L703" s="396"/>
      <c r="N703" s="232"/>
    </row>
    <row r="704" spans="1:14" s="17" customFormat="1" thickBot="1" x14ac:dyDescent="0.25">
      <c r="A704" s="357">
        <v>431</v>
      </c>
      <c r="B704" s="358" t="s">
        <v>1064</v>
      </c>
      <c r="C704" s="359" t="s">
        <v>1339</v>
      </c>
      <c r="D704" s="360" t="s">
        <v>1341</v>
      </c>
      <c r="E704" s="531">
        <f>F704*(100-F2)/100</f>
        <v>51.188193000000012</v>
      </c>
      <c r="F704" s="529">
        <v>51.188193000000012</v>
      </c>
      <c r="G704" s="532">
        <f>E704/G2</f>
        <v>2.1174019855222341</v>
      </c>
      <c r="I704" s="407"/>
      <c r="J704" s="435"/>
      <c r="L704" s="396"/>
      <c r="N704" s="232"/>
    </row>
    <row r="705" spans="1:14" s="17" customFormat="1" ht="12" x14ac:dyDescent="0.2">
      <c r="A705" s="56">
        <v>436</v>
      </c>
      <c r="B705" s="57" t="s">
        <v>995</v>
      </c>
      <c r="C705" s="533" t="s">
        <v>670</v>
      </c>
      <c r="D705" s="58" t="s">
        <v>671</v>
      </c>
      <c r="E705" s="59">
        <f>F705*(100-F2)/100</f>
        <v>102.51927000000002</v>
      </c>
      <c r="F705" s="534">
        <v>102.51927000000002</v>
      </c>
      <c r="G705" s="530">
        <f>E705/G2</f>
        <v>4.2407143743536722</v>
      </c>
      <c r="I705" s="407"/>
      <c r="J705" s="435"/>
      <c r="L705" s="396"/>
      <c r="N705" s="232"/>
    </row>
    <row r="706" spans="1:14" s="17" customFormat="1" ht="12" x14ac:dyDescent="0.2">
      <c r="A706" s="45">
        <v>437</v>
      </c>
      <c r="B706" s="46" t="s">
        <v>995</v>
      </c>
      <c r="C706" s="47" t="s">
        <v>670</v>
      </c>
      <c r="D706" s="48" t="s">
        <v>672</v>
      </c>
      <c r="E706" s="49">
        <f>F706*(100-F2)/100</f>
        <v>102.51927000000002</v>
      </c>
      <c r="F706" s="50">
        <v>102.51927000000002</v>
      </c>
      <c r="G706" s="51">
        <f>E706/G2</f>
        <v>4.2407143743536722</v>
      </c>
      <c r="I706" s="407"/>
      <c r="J706" s="435"/>
      <c r="L706" s="396"/>
      <c r="N706" s="232"/>
    </row>
    <row r="707" spans="1:14" s="86" customFormat="1" ht="12" x14ac:dyDescent="0.2">
      <c r="A707" s="590" t="s">
        <v>1342</v>
      </c>
      <c r="B707" s="590"/>
      <c r="C707" s="590"/>
      <c r="D707" s="590"/>
      <c r="E707" s="590"/>
      <c r="F707" s="590"/>
      <c r="G707" s="590"/>
      <c r="I707" s="407"/>
      <c r="J707" s="438"/>
      <c r="L707" s="407"/>
    </row>
    <row r="708" spans="1:14" s="17" customFormat="1" ht="22.5" x14ac:dyDescent="0.2">
      <c r="A708" s="177" t="s">
        <v>239</v>
      </c>
      <c r="B708" s="178" t="s">
        <v>240</v>
      </c>
      <c r="C708" s="42" t="s">
        <v>241</v>
      </c>
      <c r="D708" s="179" t="s">
        <v>242</v>
      </c>
      <c r="E708" s="42" t="s">
        <v>243</v>
      </c>
      <c r="F708" s="42" t="s">
        <v>244</v>
      </c>
      <c r="G708" s="44" t="s">
        <v>245</v>
      </c>
      <c r="I708" s="396"/>
      <c r="J708" s="435"/>
      <c r="L708" s="396"/>
      <c r="N708" s="232"/>
    </row>
    <row r="709" spans="1:14" s="17" customFormat="1" ht="11.25" x14ac:dyDescent="0.2">
      <c r="A709" s="69">
        <v>11170030</v>
      </c>
      <c r="B709" s="70" t="s">
        <v>855</v>
      </c>
      <c r="C709" s="71">
        <v>10</v>
      </c>
      <c r="D709" s="72" t="s">
        <v>857</v>
      </c>
      <c r="E709" s="49">
        <f>F709*(100-F2)/100</f>
        <v>21.801779999999997</v>
      </c>
      <c r="F709" s="110">
        <v>21.801780000000001</v>
      </c>
      <c r="G709" s="51">
        <f>E709/G2</f>
        <v>0.9018316442605997</v>
      </c>
      <c r="I709" s="396"/>
      <c r="J709" s="435"/>
      <c r="L709" s="396"/>
      <c r="N709" s="232"/>
    </row>
    <row r="710" spans="1:14" s="17" customFormat="1" ht="11.25" x14ac:dyDescent="0.2">
      <c r="A710" s="69">
        <v>11170032</v>
      </c>
      <c r="B710" s="70" t="s">
        <v>860</v>
      </c>
      <c r="C710" s="71">
        <v>10</v>
      </c>
      <c r="D710" s="72" t="s">
        <v>858</v>
      </c>
      <c r="E710" s="49">
        <f>F710*(100-F2)/100</f>
        <v>25.105080000000008</v>
      </c>
      <c r="F710" s="110">
        <v>25.105080000000008</v>
      </c>
      <c r="G710" s="51">
        <f>E710/G2</f>
        <v>1.038472802481903</v>
      </c>
      <c r="I710" s="396"/>
      <c r="J710" s="435"/>
      <c r="L710" s="396"/>
      <c r="N710" s="232"/>
    </row>
    <row r="711" spans="1:14" s="17" customFormat="1" ht="11.25" x14ac:dyDescent="0.2">
      <c r="A711" s="69">
        <v>11170035</v>
      </c>
      <c r="B711" s="70" t="s">
        <v>856</v>
      </c>
      <c r="C711" s="71">
        <v>10</v>
      </c>
      <c r="D711" s="72" t="s">
        <v>859</v>
      </c>
      <c r="E711" s="49">
        <f>F711*(100-F2)/100</f>
        <v>38.318280000000001</v>
      </c>
      <c r="F711" s="110">
        <v>38.318280000000001</v>
      </c>
      <c r="G711" s="51">
        <f>E711/G2</f>
        <v>1.5850374353671148</v>
      </c>
      <c r="I711" s="396"/>
      <c r="J711" s="435"/>
      <c r="L711" s="396"/>
      <c r="N711" s="232"/>
    </row>
    <row r="712" spans="1:14" s="86" customFormat="1" ht="12" x14ac:dyDescent="0.2">
      <c r="A712" s="590" t="s">
        <v>1343</v>
      </c>
      <c r="B712" s="590"/>
      <c r="C712" s="590"/>
      <c r="D712" s="590"/>
      <c r="E712" s="590"/>
      <c r="F712" s="590"/>
      <c r="G712" s="590"/>
      <c r="I712" s="407"/>
      <c r="J712" s="438"/>
      <c r="L712" s="407"/>
    </row>
    <row r="713" spans="1:14" s="17" customFormat="1" ht="22.5" x14ac:dyDescent="0.2">
      <c r="A713" s="177" t="s">
        <v>239</v>
      </c>
      <c r="B713" s="178" t="s">
        <v>240</v>
      </c>
      <c r="C713" s="42" t="s">
        <v>241</v>
      </c>
      <c r="D713" s="179" t="s">
        <v>242</v>
      </c>
      <c r="E713" s="42" t="s">
        <v>243</v>
      </c>
      <c r="F713" s="42" t="s">
        <v>244</v>
      </c>
      <c r="G713" s="44" t="s">
        <v>245</v>
      </c>
      <c r="I713" s="396"/>
      <c r="J713" s="435"/>
      <c r="L713" s="396"/>
    </row>
    <row r="714" spans="1:14" s="17" customFormat="1" ht="11.25" x14ac:dyDescent="0.2">
      <c r="A714" s="69">
        <v>142200</v>
      </c>
      <c r="B714" s="70" t="s">
        <v>996</v>
      </c>
      <c r="C714" s="71">
        <v>90</v>
      </c>
      <c r="D714" s="72" t="s">
        <v>673</v>
      </c>
      <c r="E714" s="49">
        <f>F714*(100-F2)/100</f>
        <v>34.354320000000001</v>
      </c>
      <c r="F714" s="74">
        <v>34.354320000000001</v>
      </c>
      <c r="G714" s="51">
        <f>E714/G2</f>
        <v>1.4210680455015512</v>
      </c>
      <c r="I714" s="396"/>
      <c r="J714" s="435"/>
      <c r="L714" s="396"/>
    </row>
    <row r="715" spans="1:14" s="17" customFormat="1" ht="11.25" x14ac:dyDescent="0.2">
      <c r="A715" s="69">
        <v>143200</v>
      </c>
      <c r="B715" s="70" t="s">
        <v>997</v>
      </c>
      <c r="C715" s="71">
        <v>80</v>
      </c>
      <c r="D715" s="72" t="s">
        <v>674</v>
      </c>
      <c r="E715" s="49">
        <f>F715*(100-F2)/100</f>
        <v>38.318280000000001</v>
      </c>
      <c r="F715" s="74">
        <v>38.318280000000001</v>
      </c>
      <c r="G715" s="51">
        <f>E715/G2</f>
        <v>1.5850374353671148</v>
      </c>
      <c r="I715" s="396"/>
      <c r="J715" s="435"/>
      <c r="L715" s="396"/>
    </row>
    <row r="716" spans="1:14" s="17" customFormat="1" ht="11.25" x14ac:dyDescent="0.2">
      <c r="A716" s="69">
        <v>144320</v>
      </c>
      <c r="B716" s="70" t="s">
        <v>998</v>
      </c>
      <c r="C716" s="71">
        <v>80</v>
      </c>
      <c r="D716" s="72" t="s">
        <v>675</v>
      </c>
      <c r="E716" s="49">
        <f>F716*(100-F2)/100</f>
        <v>40.960920000000016</v>
      </c>
      <c r="F716" s="74">
        <v>40.960920000000016</v>
      </c>
      <c r="G716" s="51">
        <f>E716/G2</f>
        <v>1.6943503619441578</v>
      </c>
      <c r="I716" s="396"/>
      <c r="J716" s="435"/>
      <c r="L716" s="396"/>
    </row>
    <row r="717" spans="1:14" s="86" customFormat="1" ht="12" x14ac:dyDescent="0.2">
      <c r="A717" s="583" t="s">
        <v>676</v>
      </c>
      <c r="B717" s="583"/>
      <c r="C717" s="583"/>
      <c r="D717" s="583"/>
      <c r="E717" s="583"/>
      <c r="F717" s="583"/>
      <c r="G717" s="583"/>
      <c r="I717" s="407"/>
      <c r="J717" s="438"/>
      <c r="L717" s="407"/>
    </row>
    <row r="718" spans="1:14" s="86" customFormat="1" ht="12" x14ac:dyDescent="0.2">
      <c r="A718" s="583" t="s">
        <v>677</v>
      </c>
      <c r="B718" s="583"/>
      <c r="C718" s="583"/>
      <c r="D718" s="583"/>
      <c r="E718" s="583"/>
      <c r="F718" s="583"/>
      <c r="G718" s="583"/>
      <c r="I718" s="407"/>
      <c r="J718" s="438"/>
      <c r="L718" s="407"/>
    </row>
    <row r="719" spans="1:14" s="17" customFormat="1" ht="22.5" x14ac:dyDescent="0.2">
      <c r="A719" s="40" t="s">
        <v>239</v>
      </c>
      <c r="B719" s="41" t="s">
        <v>240</v>
      </c>
      <c r="C719" s="42" t="s">
        <v>241</v>
      </c>
      <c r="D719" s="43" t="s">
        <v>242</v>
      </c>
      <c r="E719" s="42" t="s">
        <v>243</v>
      </c>
      <c r="F719" s="234" t="s">
        <v>244</v>
      </c>
      <c r="G719" s="44" t="s">
        <v>245</v>
      </c>
      <c r="I719" s="396"/>
      <c r="J719" s="435"/>
      <c r="L719" s="396"/>
    </row>
    <row r="720" spans="1:14" s="17" customFormat="1" ht="11.25" x14ac:dyDescent="0.2">
      <c r="A720" s="87">
        <v>151040</v>
      </c>
      <c r="B720" s="88" t="s">
        <v>999</v>
      </c>
      <c r="C720" s="180">
        <v>20</v>
      </c>
      <c r="D720" s="91" t="s">
        <v>678</v>
      </c>
      <c r="E720" s="416">
        <f>F720*(100-F2)/100</f>
        <v>43.104264000000015</v>
      </c>
      <c r="F720" s="428">
        <v>43.104264000000008</v>
      </c>
      <c r="G720" s="390">
        <f>E720/G2</f>
        <v>1.7830098862461226</v>
      </c>
      <c r="H720" s="414"/>
      <c r="I720" s="396"/>
      <c r="J720" s="435"/>
      <c r="L720" s="396"/>
    </row>
    <row r="721" spans="1:14" s="17" customFormat="1" ht="12" thickBot="1" x14ac:dyDescent="0.25">
      <c r="A721" s="181">
        <v>151064</v>
      </c>
      <c r="B721" s="182" t="s">
        <v>1009</v>
      </c>
      <c r="C721" s="183">
        <v>20</v>
      </c>
      <c r="D721" s="184" t="s">
        <v>679</v>
      </c>
      <c r="E721" s="417">
        <f>F721*(100-F2)/100</f>
        <v>44.021376000000004</v>
      </c>
      <c r="F721" s="431">
        <v>44.021376000000004</v>
      </c>
      <c r="G721" s="457">
        <f>E721/G2</f>
        <v>1.8209462668045502</v>
      </c>
      <c r="I721" s="396"/>
      <c r="J721" s="435"/>
      <c r="L721" s="396"/>
    </row>
    <row r="722" spans="1:14" s="17" customFormat="1" ht="11.25" x14ac:dyDescent="0.2">
      <c r="A722" s="167">
        <v>151070</v>
      </c>
      <c r="B722" s="168" t="s">
        <v>1000</v>
      </c>
      <c r="C722" s="185">
        <v>20</v>
      </c>
      <c r="D722" s="169" t="s">
        <v>680</v>
      </c>
      <c r="E722" s="418">
        <f>F722*(100-F2)/100</f>
        <v>85.749972</v>
      </c>
      <c r="F722" s="430">
        <v>85.749972</v>
      </c>
      <c r="G722" s="458">
        <f>E722/G2</f>
        <v>3.54705158221303</v>
      </c>
      <c r="I722" s="396"/>
      <c r="J722" s="435"/>
      <c r="L722" s="396"/>
    </row>
    <row r="723" spans="1:14" s="17" customFormat="1" ht="12" thickBot="1" x14ac:dyDescent="0.25">
      <c r="A723" s="181">
        <v>151065</v>
      </c>
      <c r="B723" s="187" t="s">
        <v>1010</v>
      </c>
      <c r="C723" s="188">
        <v>20</v>
      </c>
      <c r="D723" s="184" t="s">
        <v>681</v>
      </c>
      <c r="E723" s="421">
        <f>F723*(100-F2)/100</f>
        <v>87.011001000000022</v>
      </c>
      <c r="F723" s="431">
        <v>87.011001000000007</v>
      </c>
      <c r="G723" s="457">
        <f>E723/G2</f>
        <v>3.5992141054808693</v>
      </c>
      <c r="I723" s="396"/>
      <c r="J723" s="435"/>
      <c r="L723" s="396"/>
    </row>
    <row r="724" spans="1:14" s="17" customFormat="1" ht="11.25" x14ac:dyDescent="0.2">
      <c r="A724" s="189">
        <v>1227</v>
      </c>
      <c r="B724" s="190" t="s">
        <v>1001</v>
      </c>
      <c r="C724" s="191">
        <v>10</v>
      </c>
      <c r="D724" s="192" t="s">
        <v>682</v>
      </c>
      <c r="E724" s="447">
        <f>F724*(100-F2)/100</f>
        <v>21.257964000000001</v>
      </c>
      <c r="F724" s="430">
        <v>21.257964000000001</v>
      </c>
      <c r="G724" s="458">
        <f>E724/G2</f>
        <v>0.87933667011375394</v>
      </c>
      <c r="I724" s="396"/>
      <c r="J724" s="435"/>
      <c r="L724" s="396"/>
    </row>
    <row r="725" spans="1:14" s="17" customFormat="1" ht="11.25" x14ac:dyDescent="0.2">
      <c r="A725" s="167">
        <v>1039</v>
      </c>
      <c r="B725" s="193" t="s">
        <v>1002</v>
      </c>
      <c r="C725" s="194">
        <v>10</v>
      </c>
      <c r="D725" s="169" t="s">
        <v>683</v>
      </c>
      <c r="E725" s="233">
        <f>F725*(100-F2)/100</f>
        <v>22.438962</v>
      </c>
      <c r="F725" s="428">
        <v>22.438962000000004</v>
      </c>
      <c r="G725" s="458">
        <f>E725/G2</f>
        <v>0.92818870734229575</v>
      </c>
      <c r="I725" s="396"/>
      <c r="J725" s="435"/>
      <c r="L725" s="396"/>
    </row>
    <row r="726" spans="1:14" s="17" customFormat="1" ht="11.25" x14ac:dyDescent="0.2">
      <c r="A726" s="87">
        <v>1038</v>
      </c>
      <c r="B726" s="186" t="s">
        <v>1003</v>
      </c>
      <c r="C726" s="102">
        <v>10</v>
      </c>
      <c r="D726" s="91" t="s">
        <v>684</v>
      </c>
      <c r="E726" s="233">
        <f>F726*(100-F2)/100</f>
        <v>23.619960000000006</v>
      </c>
      <c r="F726" s="428">
        <v>23.619960000000006</v>
      </c>
      <c r="G726" s="390">
        <f>E726/G2</f>
        <v>0.97704074457083789</v>
      </c>
      <c r="I726" s="396"/>
      <c r="J726" s="435"/>
      <c r="L726" s="396"/>
    </row>
    <row r="727" spans="1:14" s="17" customFormat="1" ht="11.25" x14ac:dyDescent="0.2">
      <c r="A727" s="87">
        <v>1483</v>
      </c>
      <c r="B727" s="186" t="s">
        <v>1004</v>
      </c>
      <c r="C727" s="102">
        <v>10</v>
      </c>
      <c r="D727" s="91" t="s">
        <v>685</v>
      </c>
      <c r="E727" s="233">
        <f>F727*(100-F2)/100</f>
        <v>24.800958000000001</v>
      </c>
      <c r="F727" s="428">
        <v>24.800958000000001</v>
      </c>
      <c r="G727" s="390">
        <f>E727/G2</f>
        <v>1.0258927817993795</v>
      </c>
      <c r="I727" s="396"/>
      <c r="J727" s="435"/>
      <c r="L727" s="396"/>
    </row>
    <row r="728" spans="1:14" s="17" customFormat="1" ht="11.25" x14ac:dyDescent="0.2">
      <c r="A728" s="92">
        <v>1037</v>
      </c>
      <c r="B728" s="195" t="s">
        <v>1005</v>
      </c>
      <c r="C728" s="180">
        <v>10</v>
      </c>
      <c r="D728" s="95" t="s">
        <v>686</v>
      </c>
      <c r="E728" s="416">
        <f>F728*(100-F2)/100</f>
        <v>25.981956000000004</v>
      </c>
      <c r="F728" s="428">
        <v>25.981956000000004</v>
      </c>
      <c r="G728" s="390">
        <f>E728/G2</f>
        <v>1.0747448190279216</v>
      </c>
      <c r="I728" s="396"/>
      <c r="J728" s="435"/>
      <c r="L728" s="396"/>
    </row>
    <row r="729" spans="1:14" s="17" customFormat="1" ht="11.25" x14ac:dyDescent="0.2">
      <c r="A729" s="92">
        <v>1212</v>
      </c>
      <c r="B729" s="195" t="s">
        <v>1006</v>
      </c>
      <c r="C729" s="180">
        <v>10</v>
      </c>
      <c r="D729" s="95" t="s">
        <v>687</v>
      </c>
      <c r="E729" s="416">
        <f>F729*(100-F2)/100</f>
        <v>27.162954000000003</v>
      </c>
      <c r="F729" s="428">
        <v>27.162954000000006</v>
      </c>
      <c r="G729" s="390">
        <f>E729/G2</f>
        <v>1.1235968562564633</v>
      </c>
      <c r="I729" s="396"/>
      <c r="J729" s="435"/>
      <c r="L729" s="396"/>
    </row>
    <row r="730" spans="1:14" s="17" customFormat="1" ht="11.25" x14ac:dyDescent="0.2">
      <c r="A730" s="92">
        <v>1036</v>
      </c>
      <c r="B730" s="195" t="s">
        <v>1007</v>
      </c>
      <c r="C730" s="180">
        <v>10</v>
      </c>
      <c r="D730" s="95" t="s">
        <v>688</v>
      </c>
      <c r="E730" s="416">
        <f>F730*(100-F2)/100</f>
        <v>28.343952000000005</v>
      </c>
      <c r="F730" s="428">
        <v>28.343952000000005</v>
      </c>
      <c r="G730" s="390">
        <f>E730/G2</f>
        <v>1.1724488934850053</v>
      </c>
      <c r="I730" s="396"/>
      <c r="J730" s="435"/>
      <c r="L730" s="396"/>
    </row>
    <row r="731" spans="1:14" s="17" customFormat="1" ht="11.25" x14ac:dyDescent="0.2">
      <c r="A731" s="92">
        <v>1040</v>
      </c>
      <c r="B731" s="195" t="s">
        <v>1008</v>
      </c>
      <c r="C731" s="180">
        <v>10</v>
      </c>
      <c r="D731" s="95" t="s">
        <v>689</v>
      </c>
      <c r="E731" s="416">
        <f>F731*(100-F2)/100</f>
        <v>28.934451000000003</v>
      </c>
      <c r="F731" s="428">
        <v>28.934451000000003</v>
      </c>
      <c r="G731" s="390">
        <f>E731/G2</f>
        <v>1.1968749120992761</v>
      </c>
      <c r="I731" s="396"/>
      <c r="J731" s="435"/>
      <c r="L731" s="396"/>
    </row>
    <row r="732" spans="1:14" s="17" customFormat="1" ht="12" thickBot="1" x14ac:dyDescent="0.25">
      <c r="A732" s="118">
        <v>1063</v>
      </c>
      <c r="B732" s="196" t="s">
        <v>690</v>
      </c>
      <c r="C732" s="183">
        <v>10</v>
      </c>
      <c r="D732" s="121" t="s">
        <v>691</v>
      </c>
      <c r="E732" s="417">
        <f>F732*(100-F2)/100</f>
        <v>29.524950000000004</v>
      </c>
      <c r="F732" s="431">
        <v>29.524950000000004</v>
      </c>
      <c r="G732" s="457">
        <f>E732/G2</f>
        <v>1.2213009307135472</v>
      </c>
      <c r="I732" s="396"/>
      <c r="J732" s="435"/>
      <c r="L732" s="396"/>
    </row>
    <row r="733" spans="1:14" s="17" customFormat="1" ht="11.25" x14ac:dyDescent="0.2">
      <c r="A733" s="167">
        <v>1244</v>
      </c>
      <c r="B733" s="193" t="s">
        <v>692</v>
      </c>
      <c r="C733" s="194">
        <v>10</v>
      </c>
      <c r="D733" s="169" t="s">
        <v>693</v>
      </c>
      <c r="E733" s="418">
        <f>F733*(100-F2)/100</f>
        <v>24.800958000000001</v>
      </c>
      <c r="F733" s="430">
        <v>24.800958000000001</v>
      </c>
      <c r="G733" s="458">
        <f>E733/G2</f>
        <v>1.0258927817993795</v>
      </c>
      <c r="I733" s="396"/>
      <c r="J733" s="435"/>
      <c r="L733" s="396"/>
      <c r="N733" s="232"/>
    </row>
    <row r="734" spans="1:14" s="17" customFormat="1" ht="11.25" x14ac:dyDescent="0.2">
      <c r="A734" s="87">
        <v>1239</v>
      </c>
      <c r="B734" s="186" t="s">
        <v>694</v>
      </c>
      <c r="C734" s="102">
        <v>10</v>
      </c>
      <c r="D734" s="91" t="s">
        <v>695</v>
      </c>
      <c r="E734" s="416">
        <f>F734*(100-F2)/100</f>
        <v>25.981956000000004</v>
      </c>
      <c r="F734" s="428">
        <v>25.981956000000004</v>
      </c>
      <c r="G734" s="390">
        <f>E734/G2</f>
        <v>1.0747448190279216</v>
      </c>
      <c r="I734" s="396"/>
      <c r="J734" s="435"/>
      <c r="L734" s="396"/>
      <c r="N734" s="232"/>
    </row>
    <row r="735" spans="1:14" s="17" customFormat="1" ht="11.25" x14ac:dyDescent="0.2">
      <c r="A735" s="87">
        <v>1245</v>
      </c>
      <c r="B735" s="186" t="s">
        <v>770</v>
      </c>
      <c r="C735" s="102">
        <v>10</v>
      </c>
      <c r="D735" s="91" t="s">
        <v>771</v>
      </c>
      <c r="E735" s="416">
        <f>F735*(100-F2)/100</f>
        <v>27.162954000000003</v>
      </c>
      <c r="F735" s="428">
        <v>27.162954000000006</v>
      </c>
      <c r="G735" s="390">
        <f>E735/G2</f>
        <v>1.1235968562564633</v>
      </c>
      <c r="I735" s="396"/>
      <c r="J735" s="435"/>
      <c r="L735" s="396"/>
      <c r="N735" s="232"/>
    </row>
    <row r="736" spans="1:14" s="17" customFormat="1" ht="11.25" x14ac:dyDescent="0.2">
      <c r="A736" s="87">
        <v>1240</v>
      </c>
      <c r="B736" s="186" t="s">
        <v>696</v>
      </c>
      <c r="C736" s="102">
        <v>10</v>
      </c>
      <c r="D736" s="91" t="s">
        <v>697</v>
      </c>
      <c r="E736" s="416">
        <f>F736*(100-F2)/100</f>
        <v>28.343952000000005</v>
      </c>
      <c r="F736" s="428">
        <v>28.343952000000005</v>
      </c>
      <c r="G736" s="390">
        <f>E736/G2</f>
        <v>1.1724488934850053</v>
      </c>
      <c r="I736" s="396"/>
      <c r="J736" s="435"/>
      <c r="L736" s="396"/>
      <c r="N736" s="232"/>
    </row>
    <row r="737" spans="1:14" s="17" customFormat="1" ht="11.25" x14ac:dyDescent="0.2">
      <c r="A737" s="87">
        <v>1241</v>
      </c>
      <c r="B737" s="186" t="s">
        <v>698</v>
      </c>
      <c r="C737" s="102">
        <v>10</v>
      </c>
      <c r="D737" s="91" t="s">
        <v>699</v>
      </c>
      <c r="E737" s="416">
        <f>F737*(100-F2)/100</f>
        <v>29.524950000000004</v>
      </c>
      <c r="F737" s="428">
        <v>29.524950000000004</v>
      </c>
      <c r="G737" s="390">
        <f>E737/G2</f>
        <v>1.2213009307135472</v>
      </c>
      <c r="I737" s="396"/>
      <c r="J737" s="435"/>
      <c r="L737" s="396"/>
      <c r="N737" s="232"/>
    </row>
    <row r="738" spans="1:14" s="17" customFormat="1" ht="12" thickBot="1" x14ac:dyDescent="0.25">
      <c r="A738" s="181">
        <v>1242</v>
      </c>
      <c r="B738" s="187" t="s">
        <v>700</v>
      </c>
      <c r="C738" s="188">
        <v>10</v>
      </c>
      <c r="D738" s="184" t="s">
        <v>701</v>
      </c>
      <c r="E738" s="417">
        <f>F738*(100-F2)/100</f>
        <v>30.705948000000003</v>
      </c>
      <c r="F738" s="431">
        <v>30.705948000000003</v>
      </c>
      <c r="G738" s="457">
        <f>E738/G2</f>
        <v>1.2701529679420891</v>
      </c>
      <c r="I738" s="396"/>
      <c r="J738" s="435"/>
      <c r="L738" s="396"/>
      <c r="N738" s="232"/>
    </row>
    <row r="739" spans="1:14" s="17" customFormat="1" ht="11.25" x14ac:dyDescent="0.2">
      <c r="A739" s="198">
        <v>1865</v>
      </c>
      <c r="B739" s="193" t="s">
        <v>1011</v>
      </c>
      <c r="C739" s="194">
        <v>10</v>
      </c>
      <c r="D739" s="169" t="s">
        <v>702</v>
      </c>
      <c r="E739" s="418">
        <f>F739*(100-F2)/100</f>
        <v>19.486467000000001</v>
      </c>
      <c r="F739" s="430">
        <v>19.486467000000001</v>
      </c>
      <c r="G739" s="458">
        <f>E739/G2</f>
        <v>0.80605861427094105</v>
      </c>
      <c r="I739" s="396"/>
      <c r="J739" s="435"/>
      <c r="L739" s="396"/>
      <c r="N739" s="232"/>
    </row>
    <row r="740" spans="1:14" s="17" customFormat="1" ht="11.25" x14ac:dyDescent="0.2">
      <c r="A740" s="111">
        <v>1866</v>
      </c>
      <c r="B740" s="186" t="s">
        <v>1012</v>
      </c>
      <c r="C740" s="102">
        <v>10</v>
      </c>
      <c r="D740" s="91" t="s">
        <v>703</v>
      </c>
      <c r="E740" s="416">
        <f>F740*(100-F2)/100</f>
        <v>21.257964000000001</v>
      </c>
      <c r="F740" s="428">
        <v>21.257964000000001</v>
      </c>
      <c r="G740" s="390">
        <f>E740/G2</f>
        <v>0.87933667011375394</v>
      </c>
      <c r="I740" s="396"/>
      <c r="J740" s="435"/>
      <c r="L740" s="396"/>
      <c r="N740" s="232"/>
    </row>
    <row r="741" spans="1:14" s="17" customFormat="1" ht="11.25" x14ac:dyDescent="0.2">
      <c r="A741" s="111">
        <v>1864</v>
      </c>
      <c r="B741" s="186" t="s">
        <v>1013</v>
      </c>
      <c r="C741" s="102">
        <v>10</v>
      </c>
      <c r="D741" s="91" t="s">
        <v>704</v>
      </c>
      <c r="E741" s="416">
        <f>F741*(100-F2)/100</f>
        <v>21.848463000000002</v>
      </c>
      <c r="F741" s="428">
        <v>21.848463000000002</v>
      </c>
      <c r="G741" s="390">
        <f>E741/G2</f>
        <v>0.9037626887280249</v>
      </c>
      <c r="I741" s="396"/>
      <c r="J741" s="435"/>
      <c r="L741" s="396"/>
      <c r="N741" s="232"/>
    </row>
    <row r="742" spans="1:14" s="17" customFormat="1" ht="11.25" x14ac:dyDescent="0.2">
      <c r="A742" s="111">
        <v>1867</v>
      </c>
      <c r="B742" s="186" t="s">
        <v>1014</v>
      </c>
      <c r="C742" s="102">
        <v>10</v>
      </c>
      <c r="D742" s="91" t="s">
        <v>705</v>
      </c>
      <c r="E742" s="416">
        <f>F742*(100-F2)/100</f>
        <v>22.438962</v>
      </c>
      <c r="F742" s="428">
        <v>22.438962000000004</v>
      </c>
      <c r="G742" s="390">
        <f>E742/G2</f>
        <v>0.92818870734229575</v>
      </c>
      <c r="I742" s="396"/>
      <c r="J742" s="435"/>
      <c r="L742" s="396"/>
      <c r="N742" s="232"/>
    </row>
    <row r="743" spans="1:14" s="17" customFormat="1" ht="11.25" x14ac:dyDescent="0.2">
      <c r="A743" s="111">
        <v>1868</v>
      </c>
      <c r="B743" s="186" t="s">
        <v>1015</v>
      </c>
      <c r="C743" s="102">
        <v>10</v>
      </c>
      <c r="D743" s="91" t="s">
        <v>706</v>
      </c>
      <c r="E743" s="416">
        <f>F743*(100-F2)/100</f>
        <v>23.619960000000006</v>
      </c>
      <c r="F743" s="428">
        <v>23.619960000000006</v>
      </c>
      <c r="G743" s="390">
        <f>E743/G2</f>
        <v>0.97704074457083789</v>
      </c>
      <c r="I743" s="396"/>
      <c r="J743" s="435"/>
      <c r="L743" s="396"/>
      <c r="N743" s="232"/>
    </row>
    <row r="744" spans="1:14" s="17" customFormat="1" ht="11.25" x14ac:dyDescent="0.2">
      <c r="A744" s="111">
        <v>1892</v>
      </c>
      <c r="B744" s="186" t="s">
        <v>1016</v>
      </c>
      <c r="C744" s="102">
        <v>10</v>
      </c>
      <c r="D744" s="91" t="s">
        <v>707</v>
      </c>
      <c r="E744" s="416">
        <f>F744*(100-F2)/100</f>
        <v>24.800958000000001</v>
      </c>
      <c r="F744" s="428">
        <v>24.800958000000001</v>
      </c>
      <c r="G744" s="390">
        <f>E744/G2</f>
        <v>1.0258927817993795</v>
      </c>
      <c r="I744" s="396"/>
      <c r="J744" s="435"/>
      <c r="L744" s="396"/>
      <c r="N744" s="232"/>
    </row>
    <row r="745" spans="1:14" s="86" customFormat="1" ht="12" x14ac:dyDescent="0.2">
      <c r="A745" s="583" t="s">
        <v>708</v>
      </c>
      <c r="B745" s="583"/>
      <c r="C745" s="583"/>
      <c r="D745" s="583"/>
      <c r="E745" s="583"/>
      <c r="F745" s="616"/>
      <c r="G745" s="583"/>
      <c r="I745" s="407"/>
      <c r="J745" s="438"/>
      <c r="L745" s="407"/>
    </row>
    <row r="746" spans="1:14" s="17" customFormat="1" ht="22.5" x14ac:dyDescent="0.2">
      <c r="A746" s="40" t="s">
        <v>239</v>
      </c>
      <c r="B746" s="41" t="s">
        <v>240</v>
      </c>
      <c r="C746" s="42" t="s">
        <v>241</v>
      </c>
      <c r="D746" s="43" t="s">
        <v>242</v>
      </c>
      <c r="E746" s="42" t="s">
        <v>243</v>
      </c>
      <c r="F746" s="42" t="s">
        <v>244</v>
      </c>
      <c r="G746" s="44" t="s">
        <v>245</v>
      </c>
      <c r="I746" s="396"/>
      <c r="J746" s="435"/>
      <c r="L746" s="396"/>
    </row>
    <row r="747" spans="1:14" s="17" customFormat="1" ht="11.25" x14ac:dyDescent="0.2">
      <c r="A747" s="87">
        <v>150980</v>
      </c>
      <c r="B747" s="88" t="s">
        <v>1017</v>
      </c>
      <c r="C747" s="199" t="s">
        <v>709</v>
      </c>
      <c r="D747" s="91" t="s">
        <v>710</v>
      </c>
      <c r="E747" s="49">
        <f>F747*(100-F2)/100</f>
        <v>154.418733</v>
      </c>
      <c r="F747" s="89">
        <v>154.418733</v>
      </c>
      <c r="G747" s="97">
        <f>E747/G2</f>
        <v>6.3875380765253365</v>
      </c>
      <c r="H747" s="414"/>
      <c r="I747" s="396"/>
      <c r="J747" s="435"/>
      <c r="L747" s="396"/>
    </row>
    <row r="748" spans="1:14" s="17" customFormat="1" ht="11.25" x14ac:dyDescent="0.2">
      <c r="A748" s="87">
        <v>150990</v>
      </c>
      <c r="B748" s="88" t="s">
        <v>1018</v>
      </c>
      <c r="C748" s="199" t="s">
        <v>709</v>
      </c>
      <c r="D748" s="91" t="s">
        <v>711</v>
      </c>
      <c r="E748" s="49">
        <f>F748*(100-F2)/100</f>
        <v>160.26532200000003</v>
      </c>
      <c r="F748" s="89">
        <v>160.26532200000003</v>
      </c>
      <c r="G748" s="97">
        <f>E748/G2</f>
        <v>6.6293825025853161</v>
      </c>
      <c r="I748" s="396"/>
      <c r="J748" s="435"/>
      <c r="L748" s="396"/>
    </row>
    <row r="749" spans="1:14" s="86" customFormat="1" ht="12" x14ac:dyDescent="0.2">
      <c r="A749" s="583" t="s">
        <v>712</v>
      </c>
      <c r="B749" s="583"/>
      <c r="C749" s="583"/>
      <c r="D749" s="583"/>
      <c r="E749" s="583"/>
      <c r="F749" s="583"/>
      <c r="G749" s="583"/>
      <c r="I749" s="407"/>
      <c r="J749" s="438"/>
      <c r="L749" s="407"/>
    </row>
    <row r="750" spans="1:14" s="17" customFormat="1" ht="22.5" x14ac:dyDescent="0.2">
      <c r="A750" s="177" t="s">
        <v>239</v>
      </c>
      <c r="B750" s="178" t="s">
        <v>240</v>
      </c>
      <c r="C750" s="42" t="s">
        <v>241</v>
      </c>
      <c r="D750" s="179" t="s">
        <v>242</v>
      </c>
      <c r="E750" s="42" t="s">
        <v>243</v>
      </c>
      <c r="F750" s="42" t="s">
        <v>244</v>
      </c>
      <c r="G750" s="44" t="s">
        <v>245</v>
      </c>
      <c r="I750" s="396"/>
      <c r="J750" s="435"/>
      <c r="L750" s="396"/>
    </row>
    <row r="751" spans="1:14" s="17" customFormat="1" ht="11.25" x14ac:dyDescent="0.2">
      <c r="A751" s="92">
        <v>125</v>
      </c>
      <c r="B751" s="93" t="s">
        <v>713</v>
      </c>
      <c r="C751" s="94">
        <v>1</v>
      </c>
      <c r="D751" s="95" t="s">
        <v>714</v>
      </c>
      <c r="E751" s="49">
        <f>F751*(100-F2)/100</f>
        <v>8.9560925999999998</v>
      </c>
      <c r="F751" s="89">
        <v>8.9560925999999998</v>
      </c>
      <c r="G751" s="97">
        <f>E751/G2</f>
        <v>0.37046918717683558</v>
      </c>
      <c r="H751" s="414"/>
      <c r="I751" s="396"/>
      <c r="J751" s="435"/>
      <c r="L751" s="396"/>
    </row>
    <row r="752" spans="1:14" s="17" customFormat="1" ht="11.25" x14ac:dyDescent="0.2">
      <c r="A752" s="92">
        <v>1187</v>
      </c>
      <c r="B752" s="93" t="s">
        <v>715</v>
      </c>
      <c r="C752" s="94">
        <v>1</v>
      </c>
      <c r="D752" s="95" t="s">
        <v>716</v>
      </c>
      <c r="E752" s="49">
        <f>F752*(100-F2)/100</f>
        <v>13.986226800000004</v>
      </c>
      <c r="F752" s="96">
        <v>13.986226800000004</v>
      </c>
      <c r="G752" s="97">
        <f>E752/G2</f>
        <v>0.5785409224405379</v>
      </c>
      <c r="I752" s="396"/>
      <c r="J752" s="435"/>
      <c r="L752" s="396"/>
    </row>
    <row r="753" spans="1:14" s="17" customFormat="1" ht="12" thickBot="1" x14ac:dyDescent="0.25">
      <c r="A753" s="118">
        <v>771</v>
      </c>
      <c r="B753" s="119" t="s">
        <v>717</v>
      </c>
      <c r="C753" s="120">
        <v>1</v>
      </c>
      <c r="D753" s="121" t="s">
        <v>718</v>
      </c>
      <c r="E753" s="55">
        <f>F753*(100-F2)/100</f>
        <v>7.6065444000000015</v>
      </c>
      <c r="F753" s="197">
        <v>7.6065444000000015</v>
      </c>
      <c r="G753" s="148">
        <f>E753/G2</f>
        <v>0.31464506308169604</v>
      </c>
      <c r="I753" s="396"/>
      <c r="J753" s="435"/>
      <c r="L753" s="396"/>
    </row>
    <row r="754" spans="1:14" s="17" customFormat="1" ht="11.25" x14ac:dyDescent="0.2">
      <c r="A754" s="124">
        <v>768</v>
      </c>
      <c r="B754" s="125" t="s">
        <v>719</v>
      </c>
      <c r="C754" s="126">
        <v>1</v>
      </c>
      <c r="D754" s="127" t="s">
        <v>720</v>
      </c>
      <c r="E754" s="59">
        <f>F754*(100-F2)/100</f>
        <v>17.9121852</v>
      </c>
      <c r="F754" s="200">
        <v>17.9121852</v>
      </c>
      <c r="G754" s="149">
        <f>E754/G2</f>
        <v>0.74093837435367116</v>
      </c>
      <c r="I754" s="396"/>
      <c r="J754" s="435"/>
      <c r="L754" s="396"/>
    </row>
    <row r="755" spans="1:14" s="17" customFormat="1" ht="11.25" x14ac:dyDescent="0.2">
      <c r="A755" s="92">
        <v>769</v>
      </c>
      <c r="B755" s="93" t="s">
        <v>721</v>
      </c>
      <c r="C755" s="94">
        <v>1</v>
      </c>
      <c r="D755" s="95" t="s">
        <v>722</v>
      </c>
      <c r="E755" s="49">
        <f>F755*(100-F2)/100</f>
        <v>28.095139800000002</v>
      </c>
      <c r="F755" s="96">
        <v>28.095139800000002</v>
      </c>
      <c r="G755" s="97">
        <f>E755/G2</f>
        <v>1.1621567652533609</v>
      </c>
      <c r="I755" s="396"/>
      <c r="J755" s="435"/>
      <c r="L755" s="396"/>
    </row>
    <row r="756" spans="1:14" s="17" customFormat="1" ht="11.25" x14ac:dyDescent="0.2">
      <c r="A756" s="92">
        <v>770</v>
      </c>
      <c r="B756" s="93" t="s">
        <v>723</v>
      </c>
      <c r="C756" s="94">
        <v>1</v>
      </c>
      <c r="D756" s="95" t="s">
        <v>724</v>
      </c>
      <c r="E756" s="49">
        <f>F756*(100-F2)/100</f>
        <v>16.562637000000002</v>
      </c>
      <c r="F756" s="96">
        <v>16.562637000000002</v>
      </c>
      <c r="G756" s="97">
        <f>E756/G2</f>
        <v>0.68511425025853157</v>
      </c>
      <c r="I756" s="396"/>
      <c r="J756" s="435"/>
      <c r="L756" s="396"/>
    </row>
    <row r="757" spans="1:14" s="86" customFormat="1" ht="12" x14ac:dyDescent="0.2">
      <c r="A757" s="617" t="s">
        <v>725</v>
      </c>
      <c r="B757" s="617"/>
      <c r="C757" s="617"/>
      <c r="D757" s="617"/>
      <c r="E757" s="617"/>
      <c r="F757" s="617"/>
      <c r="G757" s="617"/>
      <c r="I757" s="407"/>
      <c r="J757" s="438"/>
      <c r="L757" s="407"/>
    </row>
    <row r="758" spans="1:14" s="17" customFormat="1" ht="22.5" x14ac:dyDescent="0.2">
      <c r="A758" s="201" t="s">
        <v>239</v>
      </c>
      <c r="B758" s="202" t="s">
        <v>240</v>
      </c>
      <c r="C758" s="42" t="s">
        <v>241</v>
      </c>
      <c r="D758" s="155" t="s">
        <v>242</v>
      </c>
      <c r="E758" s="42" t="s">
        <v>243</v>
      </c>
      <c r="F758" s="234" t="s">
        <v>244</v>
      </c>
      <c r="G758" s="44" t="s">
        <v>245</v>
      </c>
      <c r="I758" s="396"/>
      <c r="J758" s="435"/>
      <c r="L758" s="396"/>
    </row>
    <row r="759" spans="1:14" s="17" customFormat="1" ht="11.25" x14ac:dyDescent="0.2">
      <c r="A759" s="45">
        <v>88</v>
      </c>
      <c r="B759" s="46" t="s">
        <v>1019</v>
      </c>
      <c r="C759" s="291" t="s">
        <v>801</v>
      </c>
      <c r="D759" s="48" t="s">
        <v>726</v>
      </c>
      <c r="E759" s="416">
        <f>F759*(100-F2)/100</f>
        <v>911.23199999999997</v>
      </c>
      <c r="F759" s="428">
        <v>911.23199999999997</v>
      </c>
      <c r="G759" s="422">
        <f>E759/G2</f>
        <v>37.693154084798344</v>
      </c>
      <c r="I759" s="396"/>
      <c r="J759" s="435"/>
      <c r="L759" s="396"/>
    </row>
    <row r="760" spans="1:14" s="86" customFormat="1" ht="12" x14ac:dyDescent="0.2">
      <c r="A760" s="586" t="s">
        <v>727</v>
      </c>
      <c r="B760" s="586"/>
      <c r="C760" s="586"/>
      <c r="D760" s="586"/>
      <c r="E760" s="586"/>
      <c r="F760" s="598"/>
      <c r="G760" s="586"/>
      <c r="I760" s="407"/>
      <c r="J760" s="438"/>
      <c r="L760" s="407"/>
    </row>
    <row r="761" spans="1:14" s="86" customFormat="1" ht="12" x14ac:dyDescent="0.2">
      <c r="A761" s="586" t="s">
        <v>728</v>
      </c>
      <c r="B761" s="586"/>
      <c r="C761" s="586"/>
      <c r="D761" s="586"/>
      <c r="E761" s="586"/>
      <c r="F761" s="586"/>
      <c r="G761" s="586"/>
      <c r="I761" s="407"/>
      <c r="J761" s="438"/>
      <c r="L761" s="407"/>
    </row>
    <row r="762" spans="1:14" s="17" customFormat="1" ht="22.5" x14ac:dyDescent="0.2">
      <c r="A762" s="203" t="s">
        <v>239</v>
      </c>
      <c r="B762" s="178" t="s">
        <v>240</v>
      </c>
      <c r="C762" s="42" t="s">
        <v>241</v>
      </c>
      <c r="D762" s="179" t="s">
        <v>242</v>
      </c>
      <c r="E762" s="42" t="s">
        <v>243</v>
      </c>
      <c r="F762" s="42" t="s">
        <v>244</v>
      </c>
      <c r="G762" s="44" t="s">
        <v>245</v>
      </c>
      <c r="I762" s="396"/>
      <c r="J762" s="435"/>
      <c r="L762" s="396"/>
    </row>
    <row r="763" spans="1:14" s="17" customFormat="1" ht="11.25" x14ac:dyDescent="0.2">
      <c r="A763" s="204">
        <v>149010</v>
      </c>
      <c r="B763" s="70" t="s">
        <v>1020</v>
      </c>
      <c r="C763" s="291" t="s">
        <v>782</v>
      </c>
      <c r="D763" s="72" t="s">
        <v>729</v>
      </c>
      <c r="E763" s="49">
        <f>F763*(100-F2)/100</f>
        <v>311.02671600000014</v>
      </c>
      <c r="F763" s="74">
        <v>311.02671600000014</v>
      </c>
      <c r="G763" s="51">
        <f>E763/G2</f>
        <v>12.865634581178909</v>
      </c>
      <c r="H763" s="414"/>
      <c r="I763" s="396"/>
      <c r="J763" s="435"/>
      <c r="L763" s="396"/>
      <c r="N763" s="232"/>
    </row>
    <row r="764" spans="1:14" s="17" customFormat="1" ht="11.25" x14ac:dyDescent="0.2">
      <c r="A764" s="204">
        <v>149020</v>
      </c>
      <c r="B764" s="70" t="s">
        <v>1021</v>
      </c>
      <c r="C764" s="291" t="s">
        <v>782</v>
      </c>
      <c r="D764" s="72" t="s">
        <v>730</v>
      </c>
      <c r="E764" s="49">
        <f>F764*(100-F2)/100</f>
        <v>338.2699320000001</v>
      </c>
      <c r="F764" s="74">
        <v>338.2699320000001</v>
      </c>
      <c r="G764" s="51">
        <f>E764/G2</f>
        <v>13.992551478800417</v>
      </c>
      <c r="I764" s="396"/>
      <c r="J764" s="435"/>
      <c r="L764" s="396"/>
      <c r="N764" s="232"/>
    </row>
    <row r="765" spans="1:14" s="17" customFormat="1" ht="11.25" x14ac:dyDescent="0.2">
      <c r="A765" s="204">
        <v>149030</v>
      </c>
      <c r="B765" s="70" t="s">
        <v>1022</v>
      </c>
      <c r="C765" s="291" t="s">
        <v>782</v>
      </c>
      <c r="D765" s="72" t="s">
        <v>731</v>
      </c>
      <c r="E765" s="49">
        <f>F765*(100-F2)/100</f>
        <v>345.08073600000006</v>
      </c>
      <c r="F765" s="74">
        <v>345.08073600000006</v>
      </c>
      <c r="G765" s="51">
        <f>E765/G2</f>
        <v>14.274280703205793</v>
      </c>
      <c r="I765" s="396"/>
      <c r="J765" s="435"/>
      <c r="L765" s="396"/>
      <c r="N765" s="232"/>
    </row>
    <row r="766" spans="1:14" s="17" customFormat="1" ht="11.25" x14ac:dyDescent="0.2">
      <c r="A766" s="204">
        <v>149040</v>
      </c>
      <c r="B766" s="70" t="s">
        <v>1023</v>
      </c>
      <c r="C766" s="291" t="s">
        <v>782</v>
      </c>
      <c r="D766" s="72" t="s">
        <v>732</v>
      </c>
      <c r="E766" s="49">
        <f>F766*(100-F2)/100</f>
        <v>454.05360000000007</v>
      </c>
      <c r="F766" s="74">
        <v>454.05360000000007</v>
      </c>
      <c r="G766" s="51">
        <f>E766/G2</f>
        <v>18.781948293691833</v>
      </c>
      <c r="I766" s="396"/>
      <c r="J766" s="435"/>
      <c r="L766" s="396"/>
      <c r="N766" s="232"/>
    </row>
    <row r="767" spans="1:14" s="17" customFormat="1" ht="11.25" x14ac:dyDescent="0.2">
      <c r="A767" s="204">
        <v>149070</v>
      </c>
      <c r="B767" s="70" t="s">
        <v>1024</v>
      </c>
      <c r="C767" s="291" t="s">
        <v>782</v>
      </c>
      <c r="D767" s="72" t="s">
        <v>733</v>
      </c>
      <c r="E767" s="49">
        <f>F767*(100-F2)/100</f>
        <v>844.53969600000016</v>
      </c>
      <c r="F767" s="74">
        <v>844.53969600000005</v>
      </c>
      <c r="G767" s="51">
        <f>E767/G2</f>
        <v>34.934423826266809</v>
      </c>
      <c r="I767" s="396"/>
      <c r="J767" s="435"/>
      <c r="L767" s="396"/>
      <c r="N767" s="232"/>
    </row>
    <row r="768" spans="1:14" s="17" customFormat="1" ht="11.25" x14ac:dyDescent="0.2">
      <c r="A768" s="204">
        <v>149050</v>
      </c>
      <c r="B768" s="70" t="s">
        <v>1025</v>
      </c>
      <c r="C768" s="291" t="s">
        <v>782</v>
      </c>
      <c r="D768" s="72" t="s">
        <v>734</v>
      </c>
      <c r="E768" s="49">
        <f>F768*(100-F2)/100</f>
        <v>1189.6204320000004</v>
      </c>
      <c r="F768" s="74">
        <v>1189.6204320000004</v>
      </c>
      <c r="G768" s="51">
        <f>E768/G2</f>
        <v>49.208704529472612</v>
      </c>
      <c r="I768" s="396"/>
      <c r="J768" s="435"/>
      <c r="L768" s="396"/>
      <c r="N768" s="232"/>
    </row>
    <row r="769" spans="1:14" s="17" customFormat="1" ht="11.25" x14ac:dyDescent="0.2">
      <c r="A769" s="204">
        <v>149080</v>
      </c>
      <c r="B769" s="70" t="s">
        <v>1026</v>
      </c>
      <c r="C769" s="291" t="s">
        <v>782</v>
      </c>
      <c r="D769" s="72" t="s">
        <v>735</v>
      </c>
      <c r="E769" s="49">
        <f>F769*(100-F2)/100</f>
        <v>1430.2688400000002</v>
      </c>
      <c r="F769" s="74">
        <v>1430.2688400000002</v>
      </c>
      <c r="G769" s="51">
        <f>E769/G2</f>
        <v>59.163137125129275</v>
      </c>
      <c r="I769" s="396"/>
      <c r="J769" s="435"/>
      <c r="L769" s="396"/>
      <c r="N769" s="232"/>
    </row>
    <row r="770" spans="1:14" s="17" customFormat="1" ht="11.25" x14ac:dyDescent="0.2">
      <c r="A770" s="204">
        <v>149060</v>
      </c>
      <c r="B770" s="70" t="s">
        <v>1027</v>
      </c>
      <c r="C770" s="291" t="s">
        <v>782</v>
      </c>
      <c r="D770" s="72" t="s">
        <v>736</v>
      </c>
      <c r="E770" s="49">
        <f>F770*(100-F2)/100</f>
        <v>2211.2410320000008</v>
      </c>
      <c r="F770" s="74">
        <v>2211.2410320000008</v>
      </c>
      <c r="G770" s="51">
        <f>E770/G2</f>
        <v>91.468088190279246</v>
      </c>
      <c r="I770" s="396"/>
      <c r="J770" s="435"/>
      <c r="L770" s="396"/>
      <c r="N770" s="232"/>
    </row>
    <row r="771" spans="1:14" s="86" customFormat="1" ht="12" x14ac:dyDescent="0.2">
      <c r="A771" s="586" t="s">
        <v>737</v>
      </c>
      <c r="B771" s="586"/>
      <c r="C771" s="586"/>
      <c r="D771" s="586"/>
      <c r="E771" s="586"/>
      <c r="F771" s="586"/>
      <c r="G771" s="586"/>
      <c r="I771" s="407"/>
      <c r="J771" s="438"/>
      <c r="L771" s="407"/>
    </row>
    <row r="772" spans="1:14" s="17" customFormat="1" ht="22.5" x14ac:dyDescent="0.2">
      <c r="A772" s="203" t="s">
        <v>239</v>
      </c>
      <c r="B772" s="178" t="s">
        <v>240</v>
      </c>
      <c r="C772" s="42" t="s">
        <v>241</v>
      </c>
      <c r="D772" s="179" t="s">
        <v>242</v>
      </c>
      <c r="E772" s="42" t="s">
        <v>243</v>
      </c>
      <c r="F772" s="42" t="s">
        <v>244</v>
      </c>
      <c r="G772" s="44" t="s">
        <v>245</v>
      </c>
      <c r="I772" s="396"/>
      <c r="J772" s="435"/>
      <c r="L772" s="396"/>
    </row>
    <row r="773" spans="1:14" s="17" customFormat="1" ht="11.25" x14ac:dyDescent="0.2">
      <c r="A773" s="204">
        <v>147010</v>
      </c>
      <c r="B773" s="70" t="s">
        <v>1028</v>
      </c>
      <c r="C773" s="291" t="s">
        <v>782</v>
      </c>
      <c r="D773" s="72" t="s">
        <v>738</v>
      </c>
      <c r="E773" s="73">
        <f>F773*(100-F2)/100</f>
        <v>90.810720000000018</v>
      </c>
      <c r="F773" s="74">
        <v>90.810720000000018</v>
      </c>
      <c r="G773" s="75">
        <f>E773/G2</f>
        <v>3.7563896587383665</v>
      </c>
      <c r="I773" s="396"/>
      <c r="J773" s="435"/>
      <c r="L773" s="396"/>
      <c r="N773" s="232"/>
    </row>
    <row r="774" spans="1:14" s="17" customFormat="1" ht="11.25" x14ac:dyDescent="0.2">
      <c r="A774" s="204">
        <v>149510</v>
      </c>
      <c r="B774" s="70" t="s">
        <v>1029</v>
      </c>
      <c r="C774" s="291" t="s">
        <v>782</v>
      </c>
      <c r="D774" s="72" t="s">
        <v>0</v>
      </c>
      <c r="E774" s="49">
        <f>F774*(100-F2)/100</f>
        <v>267.89162400000004</v>
      </c>
      <c r="F774" s="74">
        <v>267.89162400000004</v>
      </c>
      <c r="G774" s="51">
        <f>E774/G2</f>
        <v>11.08134949327818</v>
      </c>
      <c r="I774" s="396"/>
      <c r="J774" s="435"/>
      <c r="L774" s="396"/>
      <c r="N774" s="232"/>
    </row>
    <row r="775" spans="1:14" s="17" customFormat="1" ht="11.25" x14ac:dyDescent="0.2">
      <c r="A775" s="204">
        <v>149530</v>
      </c>
      <c r="B775" s="70" t="s">
        <v>1030</v>
      </c>
      <c r="C775" s="291" t="s">
        <v>782</v>
      </c>
      <c r="D775" s="72" t="s">
        <v>1</v>
      </c>
      <c r="E775" s="49">
        <f>F775*(100-F2)/100</f>
        <v>342.81046800000001</v>
      </c>
      <c r="F775" s="74">
        <v>342.81046800000001</v>
      </c>
      <c r="G775" s="51">
        <f>E775/G2</f>
        <v>14.180370961737331</v>
      </c>
      <c r="I775" s="396"/>
      <c r="J775" s="435"/>
      <c r="L775" s="396"/>
      <c r="N775" s="232"/>
    </row>
    <row r="776" spans="1:14" s="86" customFormat="1" ht="12" x14ac:dyDescent="0.2">
      <c r="A776" s="587" t="s">
        <v>2</v>
      </c>
      <c r="B776" s="587"/>
      <c r="C776" s="587"/>
      <c r="D776" s="587"/>
      <c r="E776" s="587"/>
      <c r="F776" s="587"/>
      <c r="G776" s="587"/>
      <c r="I776" s="407"/>
      <c r="J776" s="438"/>
      <c r="L776" s="407"/>
    </row>
    <row r="777" spans="1:14" s="17" customFormat="1" ht="22.5" x14ac:dyDescent="0.2">
      <c r="A777" s="205" t="s">
        <v>239</v>
      </c>
      <c r="B777" s="206" t="s">
        <v>240</v>
      </c>
      <c r="C777" s="42" t="s">
        <v>241</v>
      </c>
      <c r="D777" s="206" t="s">
        <v>242</v>
      </c>
      <c r="E777" s="42" t="s">
        <v>243</v>
      </c>
      <c r="F777" s="42" t="s">
        <v>244</v>
      </c>
      <c r="G777" s="44" t="s">
        <v>245</v>
      </c>
      <c r="I777" s="396"/>
      <c r="J777" s="435"/>
      <c r="L777" s="396"/>
    </row>
    <row r="778" spans="1:14" s="17" customFormat="1" ht="11.25" x14ac:dyDescent="0.2">
      <c r="A778" s="204">
        <v>149000</v>
      </c>
      <c r="B778" s="207">
        <v>900</v>
      </c>
      <c r="C778" s="291" t="s">
        <v>785</v>
      </c>
      <c r="D778" s="208" t="s">
        <v>3</v>
      </c>
      <c r="E778" s="49">
        <f>F778*(100-F2)/100</f>
        <v>20.432412000000003</v>
      </c>
      <c r="F778" s="89">
        <v>20.432412000000003</v>
      </c>
      <c r="G778" s="51">
        <f>E778/G2</f>
        <v>0.84518767321613242</v>
      </c>
      <c r="I778" s="396"/>
      <c r="J778" s="435"/>
      <c r="L778" s="396"/>
      <c r="N778" s="232"/>
    </row>
    <row r="779" spans="1:14" s="17" customFormat="1" ht="11.25" x14ac:dyDescent="0.2">
      <c r="A779" s="204">
        <v>149101</v>
      </c>
      <c r="B779" s="207">
        <v>910</v>
      </c>
      <c r="C779" s="291" t="s">
        <v>785</v>
      </c>
      <c r="D779" s="208" t="s">
        <v>4</v>
      </c>
      <c r="E779" s="49">
        <f>F779*(100-F2)/100</f>
        <v>20.432412000000003</v>
      </c>
      <c r="F779" s="89">
        <v>20.432412000000003</v>
      </c>
      <c r="G779" s="51">
        <f>E779/G2</f>
        <v>0.84518767321613242</v>
      </c>
      <c r="I779" s="396"/>
      <c r="J779" s="435"/>
      <c r="L779" s="396"/>
      <c r="N779" s="232"/>
    </row>
    <row r="780" spans="1:14" s="17" customFormat="1" ht="11.25" x14ac:dyDescent="0.2">
      <c r="A780" s="204">
        <v>149241</v>
      </c>
      <c r="B780" s="207">
        <v>924</v>
      </c>
      <c r="C780" s="291" t="s">
        <v>785</v>
      </c>
      <c r="D780" s="208" t="s">
        <v>5</v>
      </c>
      <c r="E780" s="49">
        <f>F780*(100-F2)/100</f>
        <v>74.918844000000007</v>
      </c>
      <c r="F780" s="89">
        <v>74.918844000000007</v>
      </c>
      <c r="G780" s="51">
        <f>E780/G2</f>
        <v>3.0990214684591524</v>
      </c>
      <c r="I780" s="396"/>
      <c r="J780" s="435"/>
      <c r="L780" s="396"/>
      <c r="N780" s="232"/>
    </row>
    <row r="781" spans="1:14" s="17" customFormat="1" ht="11.25" x14ac:dyDescent="0.2">
      <c r="A781" s="204">
        <v>142000</v>
      </c>
      <c r="B781" s="207">
        <v>200</v>
      </c>
      <c r="C781" s="291" t="s">
        <v>788</v>
      </c>
      <c r="D781" s="208" t="s">
        <v>6</v>
      </c>
      <c r="E781" s="49">
        <f>F781*(100-F2)/100</f>
        <v>152.58820500000004</v>
      </c>
      <c r="F781" s="89">
        <v>152.58820500000004</v>
      </c>
      <c r="G781" s="51">
        <f>E781/G2</f>
        <v>6.3118182006204773</v>
      </c>
      <c r="I781" s="396"/>
      <c r="J781" s="435"/>
      <c r="L781" s="396"/>
      <c r="N781" s="232"/>
    </row>
    <row r="782" spans="1:14" s="86" customFormat="1" ht="12" x14ac:dyDescent="0.2">
      <c r="A782" s="588" t="s">
        <v>425</v>
      </c>
      <c r="B782" s="588"/>
      <c r="C782" s="588"/>
      <c r="D782" s="588"/>
      <c r="E782" s="588"/>
      <c r="F782" s="588"/>
      <c r="G782" s="588"/>
      <c r="I782" s="407"/>
      <c r="J782" s="438"/>
      <c r="L782" s="407"/>
    </row>
    <row r="783" spans="1:14" s="17" customFormat="1" ht="22.5" x14ac:dyDescent="0.2">
      <c r="A783" s="40" t="s">
        <v>239</v>
      </c>
      <c r="B783" s="41" t="s">
        <v>240</v>
      </c>
      <c r="C783" s="42" t="s">
        <v>241</v>
      </c>
      <c r="D783" s="43" t="s">
        <v>242</v>
      </c>
      <c r="E783" s="42" t="s">
        <v>243</v>
      </c>
      <c r="F783" s="42" t="s">
        <v>244</v>
      </c>
      <c r="G783" s="44" t="s">
        <v>245</v>
      </c>
      <c r="I783" s="396"/>
      <c r="J783" s="435"/>
      <c r="L783" s="396"/>
    </row>
    <row r="784" spans="1:14" s="17" customFormat="1" ht="11.25" x14ac:dyDescent="0.2">
      <c r="A784" s="92">
        <v>58</v>
      </c>
      <c r="B784" s="93" t="s">
        <v>426</v>
      </c>
      <c r="C784" s="94">
        <v>1</v>
      </c>
      <c r="D784" s="95" t="s">
        <v>427</v>
      </c>
      <c r="E784" s="49">
        <f>F784*(100-F2)/100</f>
        <v>3.8892672000000008</v>
      </c>
      <c r="F784" s="89">
        <v>3.8892672000000008</v>
      </c>
      <c r="G784" s="117">
        <f>E784/G2</f>
        <v>0.16087971871768358</v>
      </c>
      <c r="I784" s="396"/>
      <c r="J784" s="435"/>
      <c r="L784" s="396"/>
    </row>
    <row r="785" spans="1:14" s="17" customFormat="1" ht="11.25" x14ac:dyDescent="0.2">
      <c r="A785" s="92">
        <v>1922</v>
      </c>
      <c r="B785" s="93" t="s">
        <v>428</v>
      </c>
      <c r="C785" s="94">
        <v>1</v>
      </c>
      <c r="D785" s="95" t="s">
        <v>429</v>
      </c>
      <c r="E785" s="49">
        <f>F785*(100-F2)/100</f>
        <v>6.6846780000000017</v>
      </c>
      <c r="F785" s="89">
        <v>6.6846780000000017</v>
      </c>
      <c r="G785" s="117">
        <f>E785/G2</f>
        <v>0.2765120165460187</v>
      </c>
      <c r="I785" s="396"/>
      <c r="J785" s="435"/>
      <c r="L785" s="396"/>
    </row>
    <row r="786" spans="1:14" s="17" customFormat="1" ht="11.25" x14ac:dyDescent="0.2">
      <c r="A786" s="92">
        <v>1923</v>
      </c>
      <c r="B786" s="93" t="s">
        <v>430</v>
      </c>
      <c r="C786" s="94">
        <v>1</v>
      </c>
      <c r="D786" s="95" t="s">
        <v>431</v>
      </c>
      <c r="E786" s="49">
        <f>F786*(100-F2)/100</f>
        <v>7.2923760000000017</v>
      </c>
      <c r="F786" s="89">
        <v>7.2923760000000017</v>
      </c>
      <c r="G786" s="117">
        <f>E786/G2</f>
        <v>0.30164947259565672</v>
      </c>
      <c r="I786" s="396"/>
      <c r="J786" s="435"/>
      <c r="L786" s="396"/>
    </row>
    <row r="787" spans="1:14" s="17" customFormat="1" ht="11.25" x14ac:dyDescent="0.2">
      <c r="A787" s="92">
        <v>1924</v>
      </c>
      <c r="B787" s="93" t="s">
        <v>432</v>
      </c>
      <c r="C787" s="94">
        <v>1</v>
      </c>
      <c r="D787" s="95" t="s">
        <v>433</v>
      </c>
      <c r="E787" s="49">
        <f>F787*(100-F2)/100</f>
        <v>3.8892672000000008</v>
      </c>
      <c r="F787" s="89">
        <v>3.8892672000000008</v>
      </c>
      <c r="G787" s="117">
        <f>E787/G2</f>
        <v>0.16087971871768358</v>
      </c>
      <c r="I787" s="396"/>
      <c r="J787" s="435"/>
      <c r="L787" s="396"/>
    </row>
    <row r="788" spans="1:14" s="17" customFormat="1" ht="12" thickBot="1" x14ac:dyDescent="0.25">
      <c r="A788" s="118">
        <v>1925</v>
      </c>
      <c r="B788" s="119" t="s">
        <v>434</v>
      </c>
      <c r="C788" s="120">
        <v>1</v>
      </c>
      <c r="D788" s="121" t="s">
        <v>435</v>
      </c>
      <c r="E788" s="55">
        <f>F788*(100-F2)/100</f>
        <v>6.6846780000000017</v>
      </c>
      <c r="F788" s="122">
        <v>6.6846780000000017</v>
      </c>
      <c r="G788" s="123">
        <f>E788/G2</f>
        <v>0.2765120165460187</v>
      </c>
      <c r="I788" s="396"/>
      <c r="J788" s="435"/>
      <c r="L788" s="396"/>
    </row>
    <row r="789" spans="1:14" s="17" customFormat="1" ht="11.25" x14ac:dyDescent="0.2">
      <c r="A789" s="124">
        <v>56</v>
      </c>
      <c r="B789" s="125" t="s">
        <v>436</v>
      </c>
      <c r="C789" s="126">
        <v>1</v>
      </c>
      <c r="D789" s="127" t="s">
        <v>437</v>
      </c>
      <c r="E789" s="59">
        <f>F789*(100-F2)/100</f>
        <v>5.5908216000000008</v>
      </c>
      <c r="F789" s="128">
        <v>5.5908215999999999</v>
      </c>
      <c r="G789" s="129">
        <f>E789/G2</f>
        <v>0.23126459565667015</v>
      </c>
      <c r="I789" s="396"/>
      <c r="J789" s="435"/>
      <c r="L789" s="396"/>
    </row>
    <row r="790" spans="1:14" s="17" customFormat="1" ht="11.25" x14ac:dyDescent="0.2">
      <c r="A790" s="92">
        <v>1926</v>
      </c>
      <c r="B790" s="93" t="s">
        <v>438</v>
      </c>
      <c r="C790" s="94">
        <v>1</v>
      </c>
      <c r="D790" s="127" t="s">
        <v>439</v>
      </c>
      <c r="E790" s="59">
        <f>F790*(100-F2)/100</f>
        <v>8.0216136000000002</v>
      </c>
      <c r="F790" s="89">
        <v>8.0216136000000002</v>
      </c>
      <c r="G790" s="129">
        <f>E790/G2</f>
        <v>0.33181441985522236</v>
      </c>
      <c r="I790" s="396"/>
      <c r="J790" s="435"/>
      <c r="L790" s="396"/>
    </row>
    <row r="791" spans="1:14" s="17" customFormat="1" ht="11.25" x14ac:dyDescent="0.2">
      <c r="A791" s="92">
        <v>1927</v>
      </c>
      <c r="B791" s="93" t="s">
        <v>440</v>
      </c>
      <c r="C791" s="94">
        <v>1</v>
      </c>
      <c r="D791" s="127" t="s">
        <v>441</v>
      </c>
      <c r="E791" s="59">
        <f>F791*(100-F2)/100</f>
        <v>8.0216136000000002</v>
      </c>
      <c r="F791" s="89">
        <v>8.0216136000000002</v>
      </c>
      <c r="G791" s="129">
        <f>E791/G2</f>
        <v>0.33181441985522236</v>
      </c>
      <c r="I791" s="396"/>
      <c r="J791" s="435"/>
      <c r="L791" s="396"/>
    </row>
    <row r="792" spans="1:14" s="17" customFormat="1" ht="11.25" x14ac:dyDescent="0.2">
      <c r="A792" s="92">
        <v>1928</v>
      </c>
      <c r="B792" s="93" t="s">
        <v>442</v>
      </c>
      <c r="C792" s="94">
        <v>1</v>
      </c>
      <c r="D792" s="127" t="s">
        <v>443</v>
      </c>
      <c r="E792" s="59">
        <f>F792*(100-F2)/100</f>
        <v>5.5908216000000008</v>
      </c>
      <c r="F792" s="89">
        <v>5.5908215999999999</v>
      </c>
      <c r="G792" s="129">
        <f>E792/G2</f>
        <v>0.23126459565667015</v>
      </c>
      <c r="I792" s="396"/>
      <c r="J792" s="435"/>
      <c r="L792" s="396"/>
    </row>
    <row r="793" spans="1:14" s="17" customFormat="1" ht="12" thickBot="1" x14ac:dyDescent="0.25">
      <c r="A793" s="118">
        <v>1929</v>
      </c>
      <c r="B793" s="119" t="s">
        <v>444</v>
      </c>
      <c r="C793" s="120">
        <v>1</v>
      </c>
      <c r="D793" s="121" t="s">
        <v>445</v>
      </c>
      <c r="E793" s="55">
        <f>F793*(100-F2)/100</f>
        <v>8.0216136000000002</v>
      </c>
      <c r="F793" s="122">
        <v>8.0216136000000002</v>
      </c>
      <c r="G793" s="130">
        <f>E793/G2</f>
        <v>0.33181441985522236</v>
      </c>
      <c r="I793" s="396"/>
      <c r="J793" s="435"/>
      <c r="L793" s="396"/>
    </row>
    <row r="794" spans="1:14" s="17" customFormat="1" ht="11.25" x14ac:dyDescent="0.2">
      <c r="A794" s="124">
        <v>59</v>
      </c>
      <c r="B794" s="125" t="s">
        <v>446</v>
      </c>
      <c r="C794" s="131">
        <v>1</v>
      </c>
      <c r="D794" s="127" t="s">
        <v>447</v>
      </c>
      <c r="E794" s="59">
        <f>F794*(100-F2)/100</f>
        <v>7.2923760000000017</v>
      </c>
      <c r="F794" s="128">
        <v>7.2923760000000017</v>
      </c>
      <c r="G794" s="129">
        <f>E794/G2</f>
        <v>0.30164947259565672</v>
      </c>
      <c r="I794" s="396"/>
      <c r="J794" s="435"/>
      <c r="L794" s="396"/>
    </row>
    <row r="795" spans="1:14" s="17" customFormat="1" ht="11.25" x14ac:dyDescent="0.2">
      <c r="A795" s="132">
        <v>1930</v>
      </c>
      <c r="B795" s="93" t="s">
        <v>448</v>
      </c>
      <c r="C795" s="116">
        <v>1</v>
      </c>
      <c r="D795" s="127" t="s">
        <v>449</v>
      </c>
      <c r="E795" s="59">
        <f>F795*(100-F2)/100</f>
        <v>9.3585492000000023</v>
      </c>
      <c r="F795" s="89">
        <v>9.3585492000000023</v>
      </c>
      <c r="G795" s="129">
        <f>E795/G2</f>
        <v>0.38711682316442614</v>
      </c>
      <c r="I795" s="396"/>
      <c r="J795" s="435"/>
      <c r="L795" s="396"/>
    </row>
    <row r="796" spans="1:14" s="17" customFormat="1" ht="11.25" x14ac:dyDescent="0.2">
      <c r="A796" s="132">
        <v>1931</v>
      </c>
      <c r="B796" s="93" t="s">
        <v>450</v>
      </c>
      <c r="C796" s="116">
        <v>1</v>
      </c>
      <c r="D796" s="127" t="s">
        <v>451</v>
      </c>
      <c r="E796" s="59">
        <f>F796*(100-F2)/100</f>
        <v>9.3585492000000023</v>
      </c>
      <c r="F796" s="89">
        <v>9.3585492000000023</v>
      </c>
      <c r="G796" s="129">
        <f>E796/G2</f>
        <v>0.38711682316442614</v>
      </c>
      <c r="I796" s="396"/>
      <c r="J796" s="435"/>
      <c r="L796" s="396"/>
    </row>
    <row r="797" spans="1:14" s="17" customFormat="1" ht="11.25" x14ac:dyDescent="0.2">
      <c r="A797" s="132">
        <v>1932</v>
      </c>
      <c r="B797" s="93" t="s">
        <v>452</v>
      </c>
      <c r="C797" s="116">
        <v>1</v>
      </c>
      <c r="D797" s="127" t="s">
        <v>453</v>
      </c>
      <c r="E797" s="59">
        <f>F797*(100-F2)/100</f>
        <v>7.2923760000000017</v>
      </c>
      <c r="F797" s="89">
        <v>7.2923760000000017</v>
      </c>
      <c r="G797" s="129">
        <f>E797/G2</f>
        <v>0.30164947259565672</v>
      </c>
      <c r="I797" s="396"/>
      <c r="J797" s="435"/>
      <c r="L797" s="396"/>
    </row>
    <row r="798" spans="1:14" s="17" customFormat="1" ht="11.25" x14ac:dyDescent="0.2">
      <c r="A798" s="132">
        <v>1933</v>
      </c>
      <c r="B798" s="93" t="s">
        <v>454</v>
      </c>
      <c r="C798" s="116">
        <v>1</v>
      </c>
      <c r="D798" s="127" t="s">
        <v>455</v>
      </c>
      <c r="E798" s="59">
        <f>F798*(100-F2)/100</f>
        <v>9.3585492000000023</v>
      </c>
      <c r="F798" s="89">
        <v>9.3585492000000023</v>
      </c>
      <c r="G798" s="129">
        <f>E798/G2</f>
        <v>0.38711682316442614</v>
      </c>
      <c r="I798" s="396"/>
      <c r="J798" s="435"/>
      <c r="L798" s="396"/>
    </row>
    <row r="799" spans="1:14" s="17" customFormat="1" ht="12" x14ac:dyDescent="0.2">
      <c r="A799" s="605" t="s">
        <v>1110</v>
      </c>
      <c r="B799" s="605"/>
      <c r="C799" s="605"/>
      <c r="D799" s="606"/>
      <c r="E799" s="606"/>
      <c r="F799" s="606"/>
      <c r="G799" s="606"/>
      <c r="I799" s="396"/>
      <c r="J799" s="435"/>
      <c r="L799" s="396"/>
      <c r="N799" s="232"/>
    </row>
    <row r="800" spans="1:14" s="17" customFormat="1" ht="22.5" x14ac:dyDescent="0.2">
      <c r="A800" s="236" t="s">
        <v>239</v>
      </c>
      <c r="B800" s="237" t="s">
        <v>240</v>
      </c>
      <c r="C800" s="238" t="s">
        <v>241</v>
      </c>
      <c r="D800" s="239" t="s">
        <v>242</v>
      </c>
      <c r="E800" s="238" t="s">
        <v>243</v>
      </c>
      <c r="F800" s="240" t="s">
        <v>244</v>
      </c>
      <c r="G800" s="241" t="s">
        <v>245</v>
      </c>
      <c r="I800" s="396"/>
      <c r="J800" s="435"/>
      <c r="L800" s="396"/>
      <c r="N800" s="232"/>
    </row>
    <row r="801" spans="1:14" s="17" customFormat="1" ht="11.25" x14ac:dyDescent="0.2">
      <c r="A801" s="242">
        <v>717</v>
      </c>
      <c r="B801" s="243" t="s">
        <v>763</v>
      </c>
      <c r="C801" s="244">
        <v>1</v>
      </c>
      <c r="D801" s="245" t="s">
        <v>766</v>
      </c>
      <c r="E801" s="49">
        <f>F801*(100-F2)/100</f>
        <v>13.369356000000003</v>
      </c>
      <c r="F801" s="243">
        <v>13.369356000000003</v>
      </c>
      <c r="G801" s="246">
        <f>E801/G2</f>
        <v>0.5530240330920374</v>
      </c>
      <c r="I801" s="396"/>
      <c r="J801" s="435"/>
      <c r="L801" s="396"/>
      <c r="N801" s="232"/>
    </row>
    <row r="802" spans="1:14" s="17" customFormat="1" ht="11.25" x14ac:dyDescent="0.2">
      <c r="A802" s="242">
        <v>718</v>
      </c>
      <c r="B802" s="247" t="s">
        <v>764</v>
      </c>
      <c r="C802" s="244">
        <v>1</v>
      </c>
      <c r="D802" s="245" t="s">
        <v>767</v>
      </c>
      <c r="E802" s="49">
        <f>F802*(100-F2)/100</f>
        <v>14.463212400000002</v>
      </c>
      <c r="F802" s="243">
        <v>14.463212400000003</v>
      </c>
      <c r="G802" s="246">
        <f>E802/G2</f>
        <v>0.59827145398138581</v>
      </c>
      <c r="I802" s="396"/>
      <c r="J802" s="435"/>
      <c r="L802" s="396"/>
      <c r="N802" s="232"/>
    </row>
    <row r="803" spans="1:14" s="17" customFormat="1" ht="11.25" x14ac:dyDescent="0.2">
      <c r="A803" s="242">
        <v>721</v>
      </c>
      <c r="B803" s="247" t="s">
        <v>765</v>
      </c>
      <c r="C803" s="244">
        <v>1</v>
      </c>
      <c r="D803" s="245" t="s">
        <v>768</v>
      </c>
      <c r="E803" s="49">
        <f>F803*(100-F2)/100</f>
        <v>31.600296000000007</v>
      </c>
      <c r="F803" s="243">
        <v>31.600296000000007</v>
      </c>
      <c r="G803" s="246">
        <f>E803/G2</f>
        <v>1.3071477145811792</v>
      </c>
      <c r="I803" s="396"/>
      <c r="J803" s="435"/>
      <c r="L803" s="396"/>
      <c r="N803" s="232"/>
    </row>
    <row r="804" spans="1:14" s="86" customFormat="1" ht="12" x14ac:dyDescent="0.2">
      <c r="A804" s="584" t="s">
        <v>7</v>
      </c>
      <c r="B804" s="584"/>
      <c r="C804" s="584"/>
      <c r="D804" s="584"/>
      <c r="E804" s="584"/>
      <c r="F804" s="584"/>
      <c r="G804" s="584"/>
      <c r="I804" s="407"/>
      <c r="J804" s="438"/>
      <c r="L804" s="407"/>
    </row>
    <row r="805" spans="1:14" s="17" customFormat="1" ht="22.5" x14ac:dyDescent="0.2">
      <c r="A805" s="201" t="s">
        <v>239</v>
      </c>
      <c r="B805" s="202" t="s">
        <v>240</v>
      </c>
      <c r="C805" s="42" t="s">
        <v>241</v>
      </c>
      <c r="D805" s="155" t="s">
        <v>242</v>
      </c>
      <c r="E805" s="42" t="s">
        <v>243</v>
      </c>
      <c r="F805" s="234" t="s">
        <v>244</v>
      </c>
      <c r="G805" s="44" t="s">
        <v>245</v>
      </c>
      <c r="I805" s="396"/>
      <c r="J805" s="435"/>
      <c r="L805" s="396"/>
    </row>
    <row r="806" spans="1:14" s="17" customFormat="1" ht="11.25" x14ac:dyDescent="0.2">
      <c r="A806" s="209" t="s">
        <v>8</v>
      </c>
      <c r="B806" s="210" t="s">
        <v>1031</v>
      </c>
      <c r="C806" s="176">
        <v>50</v>
      </c>
      <c r="D806" s="211" t="s">
        <v>9</v>
      </c>
      <c r="E806" s="233">
        <f>F806*(100-F2)/100</f>
        <v>3.190414500000001</v>
      </c>
      <c r="F806" s="89">
        <v>3.190414500000001</v>
      </c>
      <c r="G806" s="230">
        <f>E806/G2</f>
        <v>0.13197164426059982</v>
      </c>
      <c r="I806" s="396"/>
      <c r="J806" s="435"/>
      <c r="L806" s="396"/>
    </row>
    <row r="807" spans="1:14" s="17" customFormat="1" ht="11.25" x14ac:dyDescent="0.2">
      <c r="A807" s="209" t="s">
        <v>10</v>
      </c>
      <c r="B807" s="210" t="s">
        <v>1032</v>
      </c>
      <c r="C807" s="176">
        <v>50</v>
      </c>
      <c r="D807" s="211" t="s">
        <v>11</v>
      </c>
      <c r="E807" s="233">
        <f>F807*(100-F2)/100</f>
        <v>3.8284974000000012</v>
      </c>
      <c r="F807" s="89">
        <v>3.8284974000000012</v>
      </c>
      <c r="G807" s="230">
        <f>E807/G2</f>
        <v>0.1583659731127198</v>
      </c>
      <c r="I807" s="396"/>
      <c r="J807" s="435"/>
      <c r="L807" s="396"/>
    </row>
    <row r="808" spans="1:14" s="17" customFormat="1" ht="11.25" x14ac:dyDescent="0.2">
      <c r="A808" s="209" t="s">
        <v>12</v>
      </c>
      <c r="B808" s="210" t="s">
        <v>1033</v>
      </c>
      <c r="C808" s="176">
        <v>50</v>
      </c>
      <c r="D808" s="211" t="s">
        <v>13</v>
      </c>
      <c r="E808" s="233">
        <f>F808*(100-F2)/100</f>
        <v>4.8494300400000006</v>
      </c>
      <c r="F808" s="89">
        <v>4.8494300400000006</v>
      </c>
      <c r="G808" s="230">
        <f>E808/G2</f>
        <v>0.20059689927611171</v>
      </c>
      <c r="I808" s="396"/>
      <c r="J808" s="435"/>
      <c r="L808" s="396"/>
    </row>
    <row r="809" spans="1:14" s="17" customFormat="1" ht="11.25" x14ac:dyDescent="0.2">
      <c r="A809" s="209" t="s">
        <v>14</v>
      </c>
      <c r="B809" s="207" t="s">
        <v>1034</v>
      </c>
      <c r="C809" s="102">
        <v>50</v>
      </c>
      <c r="D809" s="211" t="s">
        <v>15</v>
      </c>
      <c r="E809" s="233">
        <f>F809*(100-F2)/100</f>
        <v>5.104663200000001</v>
      </c>
      <c r="F809" s="89">
        <v>5.104663200000001</v>
      </c>
      <c r="G809" s="230">
        <f>E809/G2</f>
        <v>0.2111546308169597</v>
      </c>
      <c r="I809" s="396"/>
      <c r="J809" s="435"/>
      <c r="L809" s="396"/>
    </row>
    <row r="810" spans="1:14" s="17" customFormat="1" ht="11.25" x14ac:dyDescent="0.2">
      <c r="A810" s="209" t="s">
        <v>16</v>
      </c>
      <c r="B810" s="210" t="s">
        <v>1035</v>
      </c>
      <c r="C810" s="102">
        <v>50</v>
      </c>
      <c r="D810" s="211" t="s">
        <v>17</v>
      </c>
      <c r="E810" s="233">
        <f>F810*(100-F2)/100</f>
        <v>7.2741450600000022</v>
      </c>
      <c r="F810" s="89">
        <v>7.2741450600000022</v>
      </c>
      <c r="G810" s="230">
        <f>E810/G2</f>
        <v>0.30089534891416758</v>
      </c>
      <c r="I810" s="396"/>
      <c r="J810" s="435"/>
      <c r="L810" s="396"/>
    </row>
    <row r="811" spans="1:14" s="17" customFormat="1" ht="11.25" x14ac:dyDescent="0.2">
      <c r="A811" s="209" t="s">
        <v>18</v>
      </c>
      <c r="B811" s="210" t="s">
        <v>1036</v>
      </c>
      <c r="C811" s="102">
        <v>50</v>
      </c>
      <c r="D811" s="211" t="s">
        <v>19</v>
      </c>
      <c r="E811" s="233">
        <f>F811*(100-F2)/100</f>
        <v>10.719792720000003</v>
      </c>
      <c r="F811" s="89">
        <v>10.719792720000003</v>
      </c>
      <c r="G811" s="230">
        <f>E811/G2</f>
        <v>0.44342472471561539</v>
      </c>
      <c r="I811" s="396"/>
      <c r="J811" s="435"/>
      <c r="L811" s="396"/>
    </row>
    <row r="812" spans="1:14" s="17" customFormat="1" ht="11.25" x14ac:dyDescent="0.2">
      <c r="A812" s="209" t="s">
        <v>20</v>
      </c>
      <c r="B812" s="210" t="s">
        <v>1037</v>
      </c>
      <c r="C812" s="102">
        <v>25</v>
      </c>
      <c r="D812" s="211" t="s">
        <v>21</v>
      </c>
      <c r="E812" s="233">
        <f>F812*(100-F2)/100</f>
        <v>10.847409300000002</v>
      </c>
      <c r="F812" s="89">
        <v>10.847409300000001</v>
      </c>
      <c r="G812" s="230">
        <f>E812/G2</f>
        <v>0.44870359048603936</v>
      </c>
      <c r="I812" s="396"/>
      <c r="J812" s="435"/>
      <c r="L812" s="396"/>
    </row>
    <row r="813" spans="1:14" s="17" customFormat="1" ht="11.25" x14ac:dyDescent="0.2">
      <c r="A813" s="209" t="s">
        <v>22</v>
      </c>
      <c r="B813" s="210" t="s">
        <v>1038</v>
      </c>
      <c r="C813" s="102">
        <v>20</v>
      </c>
      <c r="D813" s="211" t="s">
        <v>23</v>
      </c>
      <c r="E813" s="233">
        <f>F813*(100-F2)/100</f>
        <v>16.462538820000002</v>
      </c>
      <c r="F813" s="89">
        <v>16.462538820000002</v>
      </c>
      <c r="G813" s="230">
        <f>E813/G2</f>
        <v>0.68097368438469497</v>
      </c>
      <c r="I813" s="396"/>
      <c r="J813" s="435"/>
      <c r="L813" s="396"/>
    </row>
    <row r="814" spans="1:14" s="17" customFormat="1" ht="11.25" x14ac:dyDescent="0.2">
      <c r="A814" s="209" t="s">
        <v>24</v>
      </c>
      <c r="B814" s="210" t="s">
        <v>1039</v>
      </c>
      <c r="C814" s="102">
        <v>20</v>
      </c>
      <c r="D814" s="211" t="s">
        <v>25</v>
      </c>
      <c r="E814" s="233">
        <f>F814*(100-F2)/100</f>
        <v>16.973005140000009</v>
      </c>
      <c r="F814" s="89">
        <v>16.973005140000009</v>
      </c>
      <c r="G814" s="230">
        <f>E814/G2</f>
        <v>0.70208914746639128</v>
      </c>
      <c r="I814" s="396"/>
      <c r="J814" s="435"/>
      <c r="L814" s="396"/>
    </row>
    <row r="815" spans="1:14" s="17" customFormat="1" ht="11.25" x14ac:dyDescent="0.2">
      <c r="A815" s="209" t="s">
        <v>26</v>
      </c>
      <c r="B815" s="210" t="s">
        <v>1040</v>
      </c>
      <c r="C815" s="102">
        <v>20</v>
      </c>
      <c r="D815" s="211" t="s">
        <v>27</v>
      </c>
      <c r="E815" s="233">
        <f>F815*(100-F2)/100</f>
        <v>17.228238300000005</v>
      </c>
      <c r="F815" s="89">
        <v>17.228238300000005</v>
      </c>
      <c r="G815" s="230">
        <f>E815/G2</f>
        <v>0.712646879007239</v>
      </c>
      <c r="I815" s="396"/>
      <c r="J815" s="435"/>
      <c r="L815" s="396"/>
    </row>
    <row r="816" spans="1:14" s="17" customFormat="1" ht="11.25" x14ac:dyDescent="0.2">
      <c r="A816" s="209" t="s">
        <v>28</v>
      </c>
      <c r="B816" s="210" t="s">
        <v>1041</v>
      </c>
      <c r="C816" s="102">
        <v>10</v>
      </c>
      <c r="D816" s="211" t="s">
        <v>29</v>
      </c>
      <c r="E816" s="233">
        <f>F816*(100-F2)/100</f>
        <v>28.075647600000007</v>
      </c>
      <c r="F816" s="89">
        <v>28.075647600000007</v>
      </c>
      <c r="G816" s="230">
        <f>E816/G2</f>
        <v>1.1613504694932784</v>
      </c>
      <c r="I816" s="396"/>
      <c r="J816" s="435"/>
      <c r="L816" s="396"/>
    </row>
    <row r="817" spans="1:12" s="17" customFormat="1" ht="11.25" x14ac:dyDescent="0.2">
      <c r="A817" s="209" t="s">
        <v>30</v>
      </c>
      <c r="B817" s="210" t="s">
        <v>1042</v>
      </c>
      <c r="C817" s="102">
        <v>5</v>
      </c>
      <c r="D817" s="211" t="s">
        <v>31</v>
      </c>
      <c r="E817" s="233">
        <f>F817*(100-F2)/100</f>
        <v>39.561139800000007</v>
      </c>
      <c r="F817" s="89">
        <v>39.561139800000007</v>
      </c>
      <c r="G817" s="230">
        <f>E817/G2</f>
        <v>1.6364483888314376</v>
      </c>
      <c r="I817" s="396"/>
      <c r="J817" s="435"/>
      <c r="L817" s="396"/>
    </row>
    <row r="818" spans="1:12" s="17" customFormat="1" ht="11.25" x14ac:dyDescent="0.2">
      <c r="A818" s="209" t="s">
        <v>32</v>
      </c>
      <c r="B818" s="210" t="s">
        <v>1043</v>
      </c>
      <c r="C818" s="102">
        <v>5</v>
      </c>
      <c r="D818" s="211" t="s">
        <v>33</v>
      </c>
      <c r="E818" s="233">
        <f>F818*(100-F2)/100</f>
        <v>47.600984340000011</v>
      </c>
      <c r="F818" s="89">
        <v>47.600984340000011</v>
      </c>
      <c r="G818" s="230">
        <f>E818/G2</f>
        <v>1.9690169323681492</v>
      </c>
      <c r="I818" s="396"/>
      <c r="J818" s="435"/>
      <c r="L818" s="396"/>
    </row>
    <row r="819" spans="1:12" s="17" customFormat="1" ht="11.25" x14ac:dyDescent="0.2">
      <c r="A819" s="209" t="s">
        <v>34</v>
      </c>
      <c r="B819" s="210" t="s">
        <v>1044</v>
      </c>
      <c r="C819" s="102">
        <v>5</v>
      </c>
      <c r="D819" s="211" t="s">
        <v>35</v>
      </c>
      <c r="E819" s="233">
        <f>F819*(100-F2)/100</f>
        <v>95.074352100000027</v>
      </c>
      <c r="F819" s="89">
        <v>95.074352100000027</v>
      </c>
      <c r="G819" s="230">
        <f>E819/G2</f>
        <v>3.932754998965875</v>
      </c>
      <c r="I819" s="396"/>
      <c r="J819" s="435"/>
      <c r="L819" s="396"/>
    </row>
    <row r="820" spans="1:12" s="86" customFormat="1" ht="12" x14ac:dyDescent="0.2">
      <c r="A820" s="584" t="s">
        <v>36</v>
      </c>
      <c r="B820" s="584"/>
      <c r="C820" s="584"/>
      <c r="D820" s="584"/>
      <c r="E820" s="584"/>
      <c r="F820" s="585"/>
      <c r="G820" s="584"/>
      <c r="I820" s="407"/>
      <c r="J820" s="438"/>
      <c r="L820" s="407"/>
    </row>
    <row r="821" spans="1:12" s="17" customFormat="1" ht="22.5" x14ac:dyDescent="0.2">
      <c r="A821" s="205" t="s">
        <v>239</v>
      </c>
      <c r="B821" s="206" t="s">
        <v>240</v>
      </c>
      <c r="C821" s="42" t="s">
        <v>241</v>
      </c>
      <c r="D821" s="206" t="s">
        <v>242</v>
      </c>
      <c r="E821" s="42" t="s">
        <v>243</v>
      </c>
      <c r="F821" s="42" t="s">
        <v>244</v>
      </c>
      <c r="G821" s="44" t="s">
        <v>245</v>
      </c>
      <c r="I821" s="396"/>
      <c r="J821" s="435"/>
      <c r="L821" s="396"/>
    </row>
    <row r="822" spans="1:12" s="17" customFormat="1" ht="11.25" x14ac:dyDescent="0.2">
      <c r="A822" s="209" t="s">
        <v>867</v>
      </c>
      <c r="B822" s="210" t="s">
        <v>861</v>
      </c>
      <c r="C822" s="102">
        <v>50</v>
      </c>
      <c r="D822" s="211" t="s">
        <v>862</v>
      </c>
      <c r="E822" s="73">
        <f>F822*(100-F2)/100</f>
        <v>8.8729641000000026</v>
      </c>
      <c r="F822" s="89">
        <v>8.8729641000000026</v>
      </c>
      <c r="G822" s="75">
        <f>E822/G2</f>
        <v>0.36703057290589464</v>
      </c>
      <c r="I822" s="396"/>
      <c r="J822" s="435"/>
      <c r="L822" s="396"/>
    </row>
    <row r="823" spans="1:12" s="17" customFormat="1" ht="11.25" x14ac:dyDescent="0.2">
      <c r="A823" s="209" t="s">
        <v>863</v>
      </c>
      <c r="B823" s="210" t="s">
        <v>864</v>
      </c>
      <c r="C823" s="102">
        <v>50</v>
      </c>
      <c r="D823" s="211" t="s">
        <v>868</v>
      </c>
      <c r="E823" s="73">
        <f>F823*(100-F2)/100</f>
        <v>9.2702610000000032</v>
      </c>
      <c r="F823" s="89">
        <v>9.2702610000000032</v>
      </c>
      <c r="G823" s="75">
        <f>E823/G2</f>
        <v>0.38346477766287501</v>
      </c>
      <c r="I823" s="396"/>
      <c r="J823" s="435"/>
      <c r="L823" s="396"/>
    </row>
    <row r="824" spans="1:12" s="17" customFormat="1" ht="11.25" x14ac:dyDescent="0.2">
      <c r="A824" s="209" t="s">
        <v>865</v>
      </c>
      <c r="B824" s="210" t="s">
        <v>866</v>
      </c>
      <c r="C824" s="102">
        <v>50</v>
      </c>
      <c r="D824" s="211" t="s">
        <v>869</v>
      </c>
      <c r="E824" s="73">
        <f>F824*(100-F2)/100</f>
        <v>10.594584000000003</v>
      </c>
      <c r="F824" s="89">
        <v>10.594584000000003</v>
      </c>
      <c r="G824" s="75">
        <f>E824/G2</f>
        <v>0.4382454601861428</v>
      </c>
      <c r="I824" s="396"/>
      <c r="J824" s="435"/>
      <c r="L824" s="396"/>
    </row>
    <row r="825" spans="1:12" s="17" customFormat="1" ht="11.25" x14ac:dyDescent="0.2">
      <c r="A825" s="209" t="s">
        <v>37</v>
      </c>
      <c r="B825" s="207" t="s">
        <v>38</v>
      </c>
      <c r="C825" s="102">
        <v>50</v>
      </c>
      <c r="D825" s="211" t="s">
        <v>39</v>
      </c>
      <c r="E825" s="73">
        <f>F825*(100-F2)/100</f>
        <v>12.183771600000002</v>
      </c>
      <c r="F825" s="212">
        <v>12.183771600000002</v>
      </c>
      <c r="G825" s="75">
        <f>E825/G2</f>
        <v>0.50398227921406413</v>
      </c>
      <c r="I825" s="396"/>
      <c r="J825" s="435"/>
      <c r="L825" s="396"/>
    </row>
    <row r="826" spans="1:12" s="17" customFormat="1" ht="11.25" x14ac:dyDescent="0.2">
      <c r="A826" s="209" t="s">
        <v>40</v>
      </c>
      <c r="B826" s="207" t="s">
        <v>41</v>
      </c>
      <c r="C826" s="102">
        <v>25</v>
      </c>
      <c r="D826" s="211" t="s">
        <v>42</v>
      </c>
      <c r="E826" s="73">
        <f>F826*(100-F2)/100</f>
        <v>18.540522000000006</v>
      </c>
      <c r="F826" s="212">
        <v>18.540522000000006</v>
      </c>
      <c r="G826" s="75">
        <f>E826/G2</f>
        <v>0.76692955532575002</v>
      </c>
      <c r="I826" s="396"/>
      <c r="J826" s="435"/>
      <c r="L826" s="396"/>
    </row>
    <row r="827" spans="1:12" s="17" customFormat="1" ht="11.25" x14ac:dyDescent="0.2">
      <c r="A827" s="209" t="s">
        <v>43</v>
      </c>
      <c r="B827" s="207" t="s">
        <v>44</v>
      </c>
      <c r="C827" s="102">
        <v>20</v>
      </c>
      <c r="D827" s="211" t="s">
        <v>45</v>
      </c>
      <c r="E827" s="73">
        <f>F827*(100-F2)/100</f>
        <v>38.405367000000012</v>
      </c>
      <c r="F827" s="212">
        <v>38.405367000000012</v>
      </c>
      <c r="G827" s="75">
        <f>E827/G2</f>
        <v>1.5886397931747678</v>
      </c>
      <c r="I827" s="396"/>
      <c r="J827" s="435"/>
      <c r="L827" s="396"/>
    </row>
    <row r="828" spans="1:12" s="86" customFormat="1" ht="12" x14ac:dyDescent="0.2">
      <c r="A828" s="584" t="s">
        <v>1065</v>
      </c>
      <c r="B828" s="584"/>
      <c r="C828" s="584"/>
      <c r="D828" s="584"/>
      <c r="E828" s="584"/>
      <c r="F828" s="584"/>
      <c r="G828" s="584"/>
      <c r="I828" s="407"/>
      <c r="J828" s="438"/>
      <c r="L828" s="407"/>
    </row>
    <row r="829" spans="1:12" s="17" customFormat="1" ht="22.5" x14ac:dyDescent="0.2">
      <c r="A829" s="205" t="s">
        <v>239</v>
      </c>
      <c r="B829" s="206" t="s">
        <v>240</v>
      </c>
      <c r="C829" s="42" t="s">
        <v>241</v>
      </c>
      <c r="D829" s="206" t="s">
        <v>242</v>
      </c>
      <c r="E829" s="42" t="s">
        <v>243</v>
      </c>
      <c r="F829" s="42" t="s">
        <v>244</v>
      </c>
      <c r="G829" s="44" t="s">
        <v>245</v>
      </c>
      <c r="I829" s="396"/>
      <c r="J829" s="435"/>
      <c r="L829" s="396"/>
    </row>
    <row r="830" spans="1:12" s="17" customFormat="1" ht="11.25" x14ac:dyDescent="0.2">
      <c r="A830" s="87">
        <v>651</v>
      </c>
      <c r="B830" s="210" t="s">
        <v>54</v>
      </c>
      <c r="C830" s="176">
        <v>50</v>
      </c>
      <c r="D830" s="211" t="s">
        <v>46</v>
      </c>
      <c r="E830" s="73">
        <f>F830*(100-F2)/100</f>
        <v>6.5084455800000001</v>
      </c>
      <c r="F830" s="212">
        <v>6.5084455800000001</v>
      </c>
      <c r="G830" s="75">
        <f>E830/G2</f>
        <v>0.26922215429162355</v>
      </c>
      <c r="I830" s="396"/>
      <c r="J830" s="435"/>
      <c r="L830" s="396"/>
    </row>
    <row r="831" spans="1:12" s="17" customFormat="1" ht="11.25" x14ac:dyDescent="0.2">
      <c r="A831" s="87">
        <v>652</v>
      </c>
      <c r="B831" s="210" t="s">
        <v>55</v>
      </c>
      <c r="C831" s="176">
        <v>50</v>
      </c>
      <c r="D831" s="211" t="s">
        <v>47</v>
      </c>
      <c r="E831" s="73">
        <f>F831*(100-F2)/100</f>
        <v>7.2741450600000022</v>
      </c>
      <c r="F831" s="212">
        <v>7.2741450600000022</v>
      </c>
      <c r="G831" s="75">
        <f>E831/G2</f>
        <v>0.30089534891416758</v>
      </c>
      <c r="I831" s="396"/>
      <c r="J831" s="435"/>
      <c r="L831" s="396"/>
    </row>
    <row r="832" spans="1:12" s="17" customFormat="1" ht="11.25" x14ac:dyDescent="0.2">
      <c r="A832" s="87">
        <v>653</v>
      </c>
      <c r="B832" s="210" t="s">
        <v>56</v>
      </c>
      <c r="C832" s="176">
        <v>50</v>
      </c>
      <c r="D832" s="211" t="s">
        <v>48</v>
      </c>
      <c r="E832" s="73">
        <f>F832*(100-F2)/100</f>
        <v>8.8055440200000028</v>
      </c>
      <c r="F832" s="212">
        <v>8.8055440200000028</v>
      </c>
      <c r="G832" s="75">
        <f>E832/G2</f>
        <v>0.36424173815925553</v>
      </c>
      <c r="I832" s="396"/>
      <c r="J832" s="435"/>
      <c r="L832" s="396"/>
    </row>
    <row r="833" spans="1:12" s="17" customFormat="1" ht="11.25" x14ac:dyDescent="0.2">
      <c r="A833" s="87">
        <v>654</v>
      </c>
      <c r="B833" s="207" t="s">
        <v>57</v>
      </c>
      <c r="C833" s="102">
        <v>25</v>
      </c>
      <c r="D833" s="211" t="s">
        <v>49</v>
      </c>
      <c r="E833" s="73">
        <f>F833*(100-F2)/100</f>
        <v>13.399740900000005</v>
      </c>
      <c r="F833" s="212">
        <v>13.399740900000003</v>
      </c>
      <c r="G833" s="75">
        <f>E833/G2</f>
        <v>0.55428090589451928</v>
      </c>
      <c r="I833" s="396"/>
      <c r="J833" s="435"/>
      <c r="L833" s="396"/>
    </row>
    <row r="834" spans="1:12" s="17" customFormat="1" ht="11.25" x14ac:dyDescent="0.2">
      <c r="A834" s="87">
        <v>656</v>
      </c>
      <c r="B834" s="210" t="s">
        <v>58</v>
      </c>
      <c r="C834" s="102">
        <v>20</v>
      </c>
      <c r="D834" s="211" t="s">
        <v>50</v>
      </c>
      <c r="E834" s="73">
        <f>F834*(100-F2)/100</f>
        <v>21.82243518000001</v>
      </c>
      <c r="F834" s="212">
        <v>21.82243518000001</v>
      </c>
      <c r="G834" s="75">
        <f>E834/G2</f>
        <v>0.90268604674250297</v>
      </c>
      <c r="I834" s="396"/>
      <c r="J834" s="435"/>
      <c r="L834" s="396"/>
    </row>
    <row r="835" spans="1:12" s="17" customFormat="1" ht="11.25" x14ac:dyDescent="0.2">
      <c r="A835" s="87">
        <v>657</v>
      </c>
      <c r="B835" s="210" t="s">
        <v>59</v>
      </c>
      <c r="C835" s="102">
        <v>10</v>
      </c>
      <c r="D835" s="211" t="s">
        <v>51</v>
      </c>
      <c r="E835" s="73">
        <f>F835*(100-F2)/100</f>
        <v>43.64487036000002</v>
      </c>
      <c r="F835" s="212">
        <v>43.64487036000002</v>
      </c>
      <c r="G835" s="75">
        <f>E835/G2</f>
        <v>1.8053720934850059</v>
      </c>
      <c r="I835" s="396"/>
      <c r="J835" s="435"/>
      <c r="L835" s="396"/>
    </row>
    <row r="836" spans="1:12" s="17" customFormat="1" ht="11.25" x14ac:dyDescent="0.2">
      <c r="A836" s="87">
        <v>658</v>
      </c>
      <c r="B836" s="210" t="s">
        <v>60</v>
      </c>
      <c r="C836" s="102">
        <v>5</v>
      </c>
      <c r="D836" s="211" t="s">
        <v>52</v>
      </c>
      <c r="E836" s="73">
        <f>F836*(100-F2)/100</f>
        <v>60.617875499999997</v>
      </c>
      <c r="F836" s="212">
        <v>60.617875500000004</v>
      </c>
      <c r="G836" s="75">
        <f>E836/G2</f>
        <v>2.5074612409513959</v>
      </c>
      <c r="I836" s="396"/>
      <c r="J836" s="435"/>
      <c r="L836" s="396"/>
    </row>
    <row r="837" spans="1:12" s="17" customFormat="1" ht="11.25" x14ac:dyDescent="0.2">
      <c r="A837" s="87">
        <v>659</v>
      </c>
      <c r="B837" s="210" t="s">
        <v>61</v>
      </c>
      <c r="C837" s="102">
        <v>5</v>
      </c>
      <c r="D837" s="211" t="s">
        <v>53</v>
      </c>
      <c r="E837" s="73">
        <f>F837*(100-F2)/100</f>
        <v>65.467305539999998</v>
      </c>
      <c r="F837" s="212">
        <v>65.467305539999998</v>
      </c>
      <c r="G837" s="75">
        <f>E837/G2</f>
        <v>2.7080581402275077</v>
      </c>
      <c r="I837" s="396"/>
      <c r="J837" s="435"/>
      <c r="L837" s="396"/>
    </row>
    <row r="838" spans="1:12" s="86" customFormat="1" ht="12" x14ac:dyDescent="0.2">
      <c r="A838" s="581" t="s">
        <v>62</v>
      </c>
      <c r="B838" s="581"/>
      <c r="C838" s="581"/>
      <c r="D838" s="581"/>
      <c r="E838" s="581"/>
      <c r="F838" s="581"/>
      <c r="G838" s="581"/>
      <c r="I838" s="407"/>
      <c r="J838" s="438"/>
      <c r="L838" s="407"/>
    </row>
    <row r="839" spans="1:12" s="86" customFormat="1" ht="12" x14ac:dyDescent="0.2">
      <c r="A839" s="581" t="s">
        <v>63</v>
      </c>
      <c r="B839" s="581"/>
      <c r="C839" s="581"/>
      <c r="D839" s="581"/>
      <c r="E839" s="581"/>
      <c r="F839" s="581"/>
      <c r="G839" s="581"/>
      <c r="I839" s="407"/>
      <c r="J839" s="438"/>
      <c r="L839" s="407"/>
    </row>
    <row r="840" spans="1:12" s="17" customFormat="1" ht="22.5" x14ac:dyDescent="0.2">
      <c r="A840" s="205" t="s">
        <v>239</v>
      </c>
      <c r="B840" s="206" t="s">
        <v>240</v>
      </c>
      <c r="C840" s="42" t="s">
        <v>241</v>
      </c>
      <c r="D840" s="206" t="s">
        <v>242</v>
      </c>
      <c r="E840" s="42" t="s">
        <v>243</v>
      </c>
      <c r="F840" s="42" t="s">
        <v>244</v>
      </c>
      <c r="G840" s="44" t="s">
        <v>245</v>
      </c>
      <c r="I840" s="396"/>
      <c r="J840" s="435"/>
      <c r="L840" s="396"/>
    </row>
    <row r="841" spans="1:12" s="17" customFormat="1" ht="11.25" x14ac:dyDescent="0.2">
      <c r="A841" s="209" t="s">
        <v>64</v>
      </c>
      <c r="B841" s="207" t="s">
        <v>65</v>
      </c>
      <c r="C841" s="102">
        <v>100</v>
      </c>
      <c r="D841" s="211" t="s">
        <v>66</v>
      </c>
      <c r="E841" s="73">
        <f>F841*(100-F2)/100</f>
        <v>1.6281720000000002</v>
      </c>
      <c r="F841" s="212">
        <v>1.6281720000000002</v>
      </c>
      <c r="G841" s="75">
        <f>E841/G2</f>
        <v>6.7349410548086866E-2</v>
      </c>
      <c r="I841" s="396"/>
      <c r="J841" s="435"/>
      <c r="L841" s="396"/>
    </row>
    <row r="842" spans="1:12" s="17" customFormat="1" ht="11.25" x14ac:dyDescent="0.2">
      <c r="A842" s="209" t="s">
        <v>67</v>
      </c>
      <c r="B842" s="207" t="s">
        <v>68</v>
      </c>
      <c r="C842" s="102">
        <v>100</v>
      </c>
      <c r="D842" s="211" t="s">
        <v>69</v>
      </c>
      <c r="E842" s="73">
        <f>F842*(100-F2)/100</f>
        <v>1.6281720000000002</v>
      </c>
      <c r="F842" s="212">
        <v>1.6281720000000002</v>
      </c>
      <c r="G842" s="75">
        <f>E842/G2</f>
        <v>6.7349410548086866E-2</v>
      </c>
      <c r="I842" s="396"/>
      <c r="J842" s="435"/>
      <c r="L842" s="396"/>
    </row>
    <row r="843" spans="1:12" s="17" customFormat="1" ht="11.25" x14ac:dyDescent="0.2">
      <c r="A843" s="209" t="s">
        <v>70</v>
      </c>
      <c r="B843" s="207" t="s">
        <v>71</v>
      </c>
      <c r="C843" s="102">
        <v>100</v>
      </c>
      <c r="D843" s="211" t="s">
        <v>72</v>
      </c>
      <c r="E843" s="73">
        <f>F843*(100-F2)/100</f>
        <v>2.0065500000000003</v>
      </c>
      <c r="F843" s="212">
        <v>2.0065500000000003</v>
      </c>
      <c r="G843" s="75">
        <f>E843/G2</f>
        <v>8.30010341261634E-2</v>
      </c>
      <c r="I843" s="396"/>
      <c r="J843" s="435"/>
      <c r="L843" s="396"/>
    </row>
    <row r="844" spans="1:12" s="17" customFormat="1" ht="11.25" x14ac:dyDescent="0.2">
      <c r="A844" s="209" t="s">
        <v>73</v>
      </c>
      <c r="B844" s="207" t="s">
        <v>74</v>
      </c>
      <c r="C844" s="102">
        <v>100</v>
      </c>
      <c r="D844" s="211" t="s">
        <v>75</v>
      </c>
      <c r="E844" s="73">
        <f>F844*(100-F2)/100</f>
        <v>2.373462</v>
      </c>
      <c r="F844" s="212">
        <v>2.373462</v>
      </c>
      <c r="G844" s="75">
        <f>E844/G2</f>
        <v>9.8178366080661841E-2</v>
      </c>
      <c r="I844" s="396"/>
      <c r="J844" s="435"/>
      <c r="L844" s="396"/>
    </row>
    <row r="845" spans="1:12" s="17" customFormat="1" ht="11.25" x14ac:dyDescent="0.2">
      <c r="A845" s="209" t="s">
        <v>76</v>
      </c>
      <c r="B845" s="207" t="s">
        <v>77</v>
      </c>
      <c r="C845" s="102">
        <v>100</v>
      </c>
      <c r="D845" s="211" t="s">
        <v>78</v>
      </c>
      <c r="E845" s="73">
        <f>F845*(100-F2)/100</f>
        <v>2.373462</v>
      </c>
      <c r="F845" s="212">
        <v>2.373462</v>
      </c>
      <c r="G845" s="75">
        <f>E845/G2</f>
        <v>9.8178366080661841E-2</v>
      </c>
      <c r="I845" s="396"/>
      <c r="J845" s="435"/>
      <c r="L845" s="396"/>
    </row>
    <row r="846" spans="1:12" s="17" customFormat="1" ht="11.25" x14ac:dyDescent="0.2">
      <c r="A846" s="209" t="s">
        <v>79</v>
      </c>
      <c r="B846" s="207" t="s">
        <v>80</v>
      </c>
      <c r="C846" s="102">
        <v>100</v>
      </c>
      <c r="D846" s="211" t="s">
        <v>81</v>
      </c>
      <c r="E846" s="73">
        <f>F846*(100-F2)/100</f>
        <v>2.8665000000000007</v>
      </c>
      <c r="F846" s="212">
        <v>2.8665000000000007</v>
      </c>
      <c r="G846" s="75">
        <f>E846/G2</f>
        <v>0.11857290589451916</v>
      </c>
      <c r="I846" s="396"/>
      <c r="J846" s="435"/>
      <c r="L846" s="396"/>
    </row>
    <row r="847" spans="1:12" s="17" customFormat="1" ht="11.25" x14ac:dyDescent="0.2">
      <c r="A847" s="209" t="s">
        <v>82</v>
      </c>
      <c r="B847" s="207" t="s">
        <v>83</v>
      </c>
      <c r="C847" s="102">
        <v>100</v>
      </c>
      <c r="D847" s="211" t="s">
        <v>84</v>
      </c>
      <c r="E847" s="73">
        <f>F847*(100-F2)/100</f>
        <v>2.8665000000000007</v>
      </c>
      <c r="F847" s="212">
        <v>2.8665000000000007</v>
      </c>
      <c r="G847" s="75">
        <f>E847/G2</f>
        <v>0.11857290589451916</v>
      </c>
      <c r="I847" s="396"/>
      <c r="J847" s="435"/>
      <c r="L847" s="396"/>
    </row>
    <row r="848" spans="1:12" s="17" customFormat="1" ht="11.25" x14ac:dyDescent="0.2">
      <c r="A848" s="209" t="s">
        <v>85</v>
      </c>
      <c r="B848" s="207" t="s">
        <v>86</v>
      </c>
      <c r="C848" s="102">
        <v>50</v>
      </c>
      <c r="D848" s="211" t="s">
        <v>87</v>
      </c>
      <c r="E848" s="73">
        <f>F848*(100-F2)/100</f>
        <v>4.8042540000000011</v>
      </c>
      <c r="F848" s="212">
        <v>4.8042540000000011</v>
      </c>
      <c r="G848" s="75">
        <f>E848/G2</f>
        <v>0.1987281902792141</v>
      </c>
      <c r="I848" s="396"/>
      <c r="J848" s="435"/>
      <c r="L848" s="396"/>
    </row>
    <row r="849" spans="1:14" s="17" customFormat="1" ht="11.25" x14ac:dyDescent="0.2">
      <c r="A849" s="209" t="s">
        <v>88</v>
      </c>
      <c r="B849" s="207" t="s">
        <v>89</v>
      </c>
      <c r="C849" s="102">
        <v>50</v>
      </c>
      <c r="D849" s="211" t="s">
        <v>90</v>
      </c>
      <c r="E849" s="73">
        <f>F849*(100-F2)/100</f>
        <v>4.8042540000000011</v>
      </c>
      <c r="F849" s="212">
        <v>4.8042540000000011</v>
      </c>
      <c r="G849" s="75">
        <f>E849/G2</f>
        <v>0.1987281902792141</v>
      </c>
      <c r="I849" s="396"/>
      <c r="J849" s="435"/>
      <c r="L849" s="396"/>
    </row>
    <row r="850" spans="1:14" s="86" customFormat="1" ht="12" x14ac:dyDescent="0.2">
      <c r="A850" s="581" t="s">
        <v>91</v>
      </c>
      <c r="B850" s="581"/>
      <c r="C850" s="581"/>
      <c r="D850" s="581"/>
      <c r="E850" s="581"/>
      <c r="F850" s="581"/>
      <c r="G850" s="581"/>
      <c r="I850" s="407"/>
      <c r="J850" s="438"/>
      <c r="L850" s="407"/>
    </row>
    <row r="851" spans="1:14" s="17" customFormat="1" ht="22.5" x14ac:dyDescent="0.2">
      <c r="A851" s="205" t="s">
        <v>239</v>
      </c>
      <c r="B851" s="206" t="s">
        <v>240</v>
      </c>
      <c r="C851" s="42" t="s">
        <v>241</v>
      </c>
      <c r="D851" s="206" t="s">
        <v>242</v>
      </c>
      <c r="E851" s="42" t="s">
        <v>243</v>
      </c>
      <c r="F851" s="42" t="s">
        <v>244</v>
      </c>
      <c r="G851" s="44" t="s">
        <v>245</v>
      </c>
      <c r="I851" s="396"/>
      <c r="J851" s="435"/>
      <c r="L851" s="396"/>
    </row>
    <row r="852" spans="1:14" s="17" customFormat="1" ht="11.25" x14ac:dyDescent="0.2">
      <c r="A852" s="209" t="s">
        <v>92</v>
      </c>
      <c r="B852" s="207" t="s">
        <v>1066</v>
      </c>
      <c r="C852" s="102">
        <v>100</v>
      </c>
      <c r="D852" s="211" t="s">
        <v>93</v>
      </c>
      <c r="E852" s="73">
        <f>F852*(100-F2)/100</f>
        <v>4.5749340000000007</v>
      </c>
      <c r="F852" s="212">
        <v>4.5749340000000007</v>
      </c>
      <c r="G852" s="75">
        <f>E852/G2</f>
        <v>0.18924235780765256</v>
      </c>
      <c r="H852" s="414"/>
      <c r="I852" s="396"/>
      <c r="J852" s="435"/>
      <c r="L852" s="396"/>
    </row>
    <row r="853" spans="1:14" s="17" customFormat="1" ht="11.25" x14ac:dyDescent="0.2">
      <c r="A853" s="209" t="s">
        <v>94</v>
      </c>
      <c r="B853" s="207" t="s">
        <v>1067</v>
      </c>
      <c r="C853" s="102">
        <v>100</v>
      </c>
      <c r="D853" s="211" t="s">
        <v>95</v>
      </c>
      <c r="E853" s="73">
        <f>F853*(100-F2)/100</f>
        <v>5.7788640000000013</v>
      </c>
      <c r="F853" s="212">
        <v>5.7788640000000004</v>
      </c>
      <c r="G853" s="75">
        <f>E853/G2</f>
        <v>0.23904297828335061</v>
      </c>
      <c r="I853" s="396"/>
      <c r="J853" s="435"/>
      <c r="L853" s="396"/>
    </row>
    <row r="854" spans="1:14" s="76" customFormat="1" ht="12" x14ac:dyDescent="0.2">
      <c r="A854" s="581" t="s">
        <v>802</v>
      </c>
      <c r="B854" s="581"/>
      <c r="C854" s="581"/>
      <c r="D854" s="581"/>
      <c r="E854" s="581"/>
      <c r="F854" s="581"/>
      <c r="G854" s="581"/>
      <c r="I854" s="266"/>
      <c r="J854" s="437"/>
      <c r="L854" s="266"/>
      <c r="N854" s="17"/>
    </row>
    <row r="855" spans="1:14" s="76" customFormat="1" ht="22.5" x14ac:dyDescent="0.2">
      <c r="A855" s="305" t="s">
        <v>239</v>
      </c>
      <c r="B855" s="306" t="s">
        <v>240</v>
      </c>
      <c r="C855" s="234" t="s">
        <v>241</v>
      </c>
      <c r="D855" s="306" t="s">
        <v>242</v>
      </c>
      <c r="E855" s="234" t="s">
        <v>243</v>
      </c>
      <c r="F855" s="234" t="s">
        <v>244</v>
      </c>
      <c r="G855" s="307" t="s">
        <v>245</v>
      </c>
      <c r="I855" s="266"/>
      <c r="J855" s="437"/>
      <c r="L855" s="266"/>
      <c r="N855" s="17"/>
    </row>
    <row r="856" spans="1:14" s="76" customFormat="1" ht="11.25" x14ac:dyDescent="0.2">
      <c r="A856" s="308">
        <v>11171000</v>
      </c>
      <c r="B856" s="309" t="s">
        <v>803</v>
      </c>
      <c r="C856" s="229" t="s">
        <v>804</v>
      </c>
      <c r="D856" s="310" t="s">
        <v>805</v>
      </c>
      <c r="E856" s="73">
        <f>F856*(100-F2)/100</f>
        <v>3.199014</v>
      </c>
      <c r="F856" s="311">
        <v>3.1990140000000005</v>
      </c>
      <c r="G856" s="75">
        <f>E856/G2</f>
        <v>0.13232736297828335</v>
      </c>
      <c r="I856" s="396"/>
      <c r="J856" s="437"/>
      <c r="L856" s="266"/>
      <c r="N856" s="17"/>
    </row>
    <row r="857" spans="1:14" s="76" customFormat="1" ht="11.25" x14ac:dyDescent="0.2">
      <c r="A857" s="308">
        <v>11171010</v>
      </c>
      <c r="B857" s="309" t="s">
        <v>806</v>
      </c>
      <c r="C857" s="229" t="s">
        <v>804</v>
      </c>
      <c r="D857" s="310" t="s">
        <v>807</v>
      </c>
      <c r="E857" s="73">
        <f>F857*(100-F2)/100</f>
        <v>3.3939360000000005</v>
      </c>
      <c r="F857" s="311">
        <v>3.3939360000000005</v>
      </c>
      <c r="G857" s="75">
        <f>E857/G2</f>
        <v>0.14039032057911066</v>
      </c>
      <c r="I857" s="396"/>
      <c r="J857" s="437"/>
      <c r="L857" s="266"/>
      <c r="N857" s="17"/>
    </row>
    <row r="858" spans="1:14" s="76" customFormat="1" ht="11.25" x14ac:dyDescent="0.2">
      <c r="A858" s="308">
        <v>11171020</v>
      </c>
      <c r="B858" s="309" t="s">
        <v>808</v>
      </c>
      <c r="C858" s="229" t="s">
        <v>804</v>
      </c>
      <c r="D858" s="310" t="s">
        <v>809</v>
      </c>
      <c r="E858" s="73">
        <f>F858*(100-F2)/100</f>
        <v>4.3570800000000007</v>
      </c>
      <c r="F858" s="311">
        <v>4.3570800000000007</v>
      </c>
      <c r="G858" s="75">
        <f>E858/G2</f>
        <v>0.18023081695966911</v>
      </c>
      <c r="I858" s="396"/>
      <c r="J858" s="437"/>
      <c r="L858" s="266"/>
      <c r="N858" s="17"/>
    </row>
    <row r="859" spans="1:14" s="76" customFormat="1" ht="11.25" x14ac:dyDescent="0.2">
      <c r="A859" s="308">
        <v>11171030</v>
      </c>
      <c r="B859" s="309" t="s">
        <v>810</v>
      </c>
      <c r="C859" s="229" t="s">
        <v>804</v>
      </c>
      <c r="D859" s="310" t="s">
        <v>811</v>
      </c>
      <c r="E859" s="73">
        <f>F859*(100-F2)/100</f>
        <v>4.70106</v>
      </c>
      <c r="F859" s="311">
        <v>4.70106</v>
      </c>
      <c r="G859" s="75">
        <f>E859/G2</f>
        <v>0.19445956566701136</v>
      </c>
      <c r="I859" s="396"/>
      <c r="J859" s="437"/>
      <c r="L859" s="266"/>
      <c r="N859" s="17"/>
    </row>
    <row r="860" spans="1:14" s="76" customFormat="1" ht="12" thickBot="1" x14ac:dyDescent="0.25">
      <c r="A860" s="317">
        <v>11171040</v>
      </c>
      <c r="B860" s="318" t="s">
        <v>812</v>
      </c>
      <c r="C860" s="319" t="s">
        <v>804</v>
      </c>
      <c r="D860" s="320" t="s">
        <v>813</v>
      </c>
      <c r="E860" s="321">
        <f>F860*(100-F2)/100</f>
        <v>9.9754200000000015</v>
      </c>
      <c r="F860" s="322">
        <v>9.9754200000000015</v>
      </c>
      <c r="G860" s="323">
        <f>E860/G2</f>
        <v>0.41263371251292663</v>
      </c>
      <c r="I860" s="396"/>
      <c r="J860" s="437"/>
      <c r="L860" s="266"/>
      <c r="N860" s="17"/>
    </row>
    <row r="861" spans="1:14" s="76" customFormat="1" ht="11.25" x14ac:dyDescent="0.2">
      <c r="A861" s="312">
        <v>11171060</v>
      </c>
      <c r="B861" s="313" t="s">
        <v>814</v>
      </c>
      <c r="C861" s="314" t="s">
        <v>815</v>
      </c>
      <c r="D861" s="315" t="s">
        <v>816</v>
      </c>
      <c r="E861" s="66">
        <f>F861*(100-F2)/100</f>
        <v>7.0286580000000018</v>
      </c>
      <c r="F861" s="316">
        <v>7.028658000000001</v>
      </c>
      <c r="G861" s="68">
        <f>E861/G2</f>
        <v>0.29074076525336096</v>
      </c>
      <c r="I861" s="396"/>
      <c r="J861" s="437"/>
      <c r="L861" s="266"/>
      <c r="N861" s="17"/>
    </row>
    <row r="862" spans="1:14" s="76" customFormat="1" ht="11.25" x14ac:dyDescent="0.2">
      <c r="A862" s="308">
        <v>11171070</v>
      </c>
      <c r="B862" s="309" t="s">
        <v>817</v>
      </c>
      <c r="C862" s="229" t="s">
        <v>815</v>
      </c>
      <c r="D862" s="310" t="s">
        <v>818</v>
      </c>
      <c r="E862" s="73">
        <f>F862*(100-F2)/100</f>
        <v>9.115470000000002</v>
      </c>
      <c r="F862" s="311">
        <v>9.115470000000002</v>
      </c>
      <c r="G862" s="75">
        <f>E862/G2</f>
        <v>0.37706184074457089</v>
      </c>
      <c r="I862" s="396"/>
      <c r="J862" s="437"/>
      <c r="L862" s="266"/>
      <c r="N862" s="17"/>
    </row>
    <row r="863" spans="1:14" s="76" customFormat="1" ht="12" thickBot="1" x14ac:dyDescent="0.25">
      <c r="A863" s="317">
        <v>11171080</v>
      </c>
      <c r="B863" s="318" t="s">
        <v>819</v>
      </c>
      <c r="C863" s="319" t="s">
        <v>820</v>
      </c>
      <c r="D863" s="320" t="s">
        <v>821</v>
      </c>
      <c r="E863" s="321">
        <f>F863*(100-F2)/100</f>
        <v>14.240772</v>
      </c>
      <c r="F863" s="322">
        <v>14.240772</v>
      </c>
      <c r="G863" s="323">
        <f>E863/G2</f>
        <v>0.58907019648397096</v>
      </c>
      <c r="I863" s="396"/>
      <c r="J863" s="437"/>
      <c r="L863" s="266"/>
      <c r="N863" s="17"/>
    </row>
    <row r="864" spans="1:14" s="76" customFormat="1" ht="11.25" x14ac:dyDescent="0.2">
      <c r="A864" s="312">
        <v>11171062</v>
      </c>
      <c r="B864" s="313" t="s">
        <v>822</v>
      </c>
      <c r="C864" s="314">
        <v>100</v>
      </c>
      <c r="D864" s="315" t="s">
        <v>823</v>
      </c>
      <c r="E864" s="66">
        <f>F864*(100-F2)/100</f>
        <v>7.3955700000000002</v>
      </c>
      <c r="F864" s="316">
        <v>7.3955700000000002</v>
      </c>
      <c r="G864" s="68">
        <f>E864/G2</f>
        <v>0.30591809720785934</v>
      </c>
      <c r="I864" s="396"/>
      <c r="J864" s="437"/>
      <c r="L864" s="266"/>
      <c r="N864" s="17"/>
    </row>
    <row r="865" spans="1:14" s="76" customFormat="1" ht="11.25" x14ac:dyDescent="0.2">
      <c r="A865" s="308">
        <v>11171072</v>
      </c>
      <c r="B865" s="309" t="s">
        <v>824</v>
      </c>
      <c r="C865" s="229" t="s">
        <v>815</v>
      </c>
      <c r="D865" s="310" t="s">
        <v>825</v>
      </c>
      <c r="E865" s="73">
        <f>F865*(100-F2)/100</f>
        <v>9.5970420000000001</v>
      </c>
      <c r="F865" s="311">
        <v>9.5970420000000001</v>
      </c>
      <c r="G865" s="75">
        <f>E865/G2</f>
        <v>0.39698208893485004</v>
      </c>
      <c r="I865" s="396"/>
      <c r="J865" s="437"/>
      <c r="L865" s="266"/>
      <c r="N865" s="17"/>
    </row>
    <row r="866" spans="1:14" s="76" customFormat="1" ht="11.25" x14ac:dyDescent="0.2">
      <c r="A866" s="308">
        <v>11171082</v>
      </c>
      <c r="B866" s="309" t="s">
        <v>826</v>
      </c>
      <c r="C866" s="229">
        <v>25</v>
      </c>
      <c r="D866" s="310" t="s">
        <v>827</v>
      </c>
      <c r="E866" s="73">
        <f>F866*(100-F2)/100</f>
        <v>14.986062000000002</v>
      </c>
      <c r="F866" s="311">
        <v>14.986062000000002</v>
      </c>
      <c r="G866" s="75">
        <f>E866/G2</f>
        <v>0.61989915201654611</v>
      </c>
      <c r="I866" s="396"/>
      <c r="J866" s="437"/>
      <c r="L866" s="266"/>
      <c r="N866" s="17"/>
    </row>
    <row r="867" spans="1:14" s="86" customFormat="1" ht="12" x14ac:dyDescent="0.2">
      <c r="A867" s="582" t="s">
        <v>96</v>
      </c>
      <c r="B867" s="582"/>
      <c r="C867" s="582"/>
      <c r="D867" s="582"/>
      <c r="E867" s="582"/>
      <c r="F867" s="582"/>
      <c r="G867" s="582"/>
      <c r="I867" s="407"/>
      <c r="J867" s="438"/>
      <c r="L867" s="407"/>
    </row>
    <row r="868" spans="1:14" s="17" customFormat="1" ht="22.5" x14ac:dyDescent="0.2">
      <c r="A868" s="205" t="s">
        <v>239</v>
      </c>
      <c r="B868" s="206" t="s">
        <v>240</v>
      </c>
      <c r="C868" s="42" t="s">
        <v>241</v>
      </c>
      <c r="D868" s="206" t="s">
        <v>242</v>
      </c>
      <c r="E868" s="42" t="s">
        <v>243</v>
      </c>
      <c r="F868" s="42" t="s">
        <v>244</v>
      </c>
      <c r="G868" s="44" t="s">
        <v>245</v>
      </c>
      <c r="I868" s="396"/>
      <c r="J868" s="435"/>
      <c r="L868" s="396"/>
    </row>
    <row r="869" spans="1:14" s="17" customFormat="1" ht="11.25" x14ac:dyDescent="0.2">
      <c r="A869" s="209" t="s">
        <v>97</v>
      </c>
      <c r="B869" s="207" t="s">
        <v>1045</v>
      </c>
      <c r="C869" s="102">
        <v>1</v>
      </c>
      <c r="D869" s="211" t="s">
        <v>98</v>
      </c>
      <c r="E869" s="73">
        <f>F869*(100-F2)/100</f>
        <v>147.54907440000005</v>
      </c>
      <c r="F869" s="212">
        <v>147.54907440000005</v>
      </c>
      <c r="G869" s="75">
        <f>E869/G2</f>
        <v>6.1033743288521221</v>
      </c>
      <c r="I869" s="396"/>
      <c r="J869" s="435"/>
      <c r="L869" s="396"/>
    </row>
    <row r="870" spans="1:14" s="17" customFormat="1" ht="11.25" x14ac:dyDescent="0.2">
      <c r="A870" s="209" t="s">
        <v>99</v>
      </c>
      <c r="B870" s="207" t="s">
        <v>1046</v>
      </c>
      <c r="C870" s="102">
        <v>1</v>
      </c>
      <c r="D870" s="211" t="s">
        <v>100</v>
      </c>
      <c r="E870" s="73">
        <f>F870*(100-F2)/100</f>
        <v>192.88334520000004</v>
      </c>
      <c r="F870" s="212">
        <v>192.88334520000004</v>
      </c>
      <c r="G870" s="75">
        <f>E870/G2</f>
        <v>7.9786285501551202</v>
      </c>
      <c r="I870" s="396"/>
      <c r="J870" s="435"/>
      <c r="L870" s="396"/>
    </row>
    <row r="871" spans="1:14" s="17" customFormat="1" ht="11.25" x14ac:dyDescent="0.2">
      <c r="A871" s="209" t="s">
        <v>101</v>
      </c>
      <c r="B871" s="207" t="s">
        <v>1047</v>
      </c>
      <c r="C871" s="102">
        <v>1</v>
      </c>
      <c r="D871" s="211" t="s">
        <v>102</v>
      </c>
      <c r="E871" s="73">
        <f>F871*(100-F2)/100</f>
        <v>236.27298239999999</v>
      </c>
      <c r="F871" s="212">
        <v>236.27298240000002</v>
      </c>
      <c r="G871" s="75">
        <f>E871/G2</f>
        <v>9.7734429120992754</v>
      </c>
      <c r="I871" s="396"/>
      <c r="J871" s="435"/>
      <c r="L871" s="396"/>
    </row>
    <row r="872" spans="1:14" s="17" customFormat="1" ht="11.25" x14ac:dyDescent="0.2">
      <c r="A872" s="209" t="s">
        <v>103</v>
      </c>
      <c r="B872" s="207" t="s">
        <v>1048</v>
      </c>
      <c r="C872" s="102">
        <v>1</v>
      </c>
      <c r="D872" s="211" t="s">
        <v>104</v>
      </c>
      <c r="E872" s="73">
        <f>F872*(100-F2)/100</f>
        <v>283.91650560000005</v>
      </c>
      <c r="F872" s="212">
        <v>283.91650560000005</v>
      </c>
      <c r="G872" s="75">
        <f>E872/G2</f>
        <v>11.744219466390902</v>
      </c>
      <c r="I872" s="396"/>
      <c r="J872" s="435"/>
      <c r="L872" s="396"/>
    </row>
    <row r="873" spans="1:14" s="17" customFormat="1" ht="11.25" x14ac:dyDescent="0.2">
      <c r="A873" s="273" t="s">
        <v>105</v>
      </c>
      <c r="B873" s="274" t="s">
        <v>1049</v>
      </c>
      <c r="C873" s="270">
        <v>1</v>
      </c>
      <c r="D873" s="275" t="s">
        <v>106</v>
      </c>
      <c r="E873" s="147">
        <f>F873*(100-F2)/100</f>
        <v>329.61539520000008</v>
      </c>
      <c r="F873" s="276">
        <v>329.61539520000008</v>
      </c>
      <c r="G873" s="271">
        <f>E873/G2</f>
        <v>13.634556161323685</v>
      </c>
      <c r="I873" s="396"/>
      <c r="J873" s="435"/>
      <c r="L873" s="396"/>
    </row>
    <row r="874" spans="1:14" s="17" customFormat="1" ht="12" thickBot="1" x14ac:dyDescent="0.25">
      <c r="A874" s="277" t="s">
        <v>828</v>
      </c>
      <c r="B874" s="278" t="s">
        <v>1050</v>
      </c>
      <c r="C874" s="279">
        <v>1</v>
      </c>
      <c r="D874" s="280" t="s">
        <v>772</v>
      </c>
      <c r="E874" s="281">
        <f>F874*(100-F2)/100</f>
        <v>374.94966600000009</v>
      </c>
      <c r="F874" s="282">
        <v>374.94966600000009</v>
      </c>
      <c r="G874" s="283">
        <f>E874/G2</f>
        <v>15.509810382626684</v>
      </c>
      <c r="I874" s="396"/>
      <c r="J874" s="435"/>
      <c r="L874" s="396"/>
    </row>
    <row r="875" spans="1:14" s="17" customFormat="1" ht="22.5" x14ac:dyDescent="0.2">
      <c r="A875" s="205" t="s">
        <v>239</v>
      </c>
      <c r="B875" s="206" t="s">
        <v>240</v>
      </c>
      <c r="C875" s="42" t="s">
        <v>241</v>
      </c>
      <c r="D875" s="206" t="s">
        <v>242</v>
      </c>
      <c r="E875" s="42" t="s">
        <v>243</v>
      </c>
      <c r="F875" s="42" t="s">
        <v>244</v>
      </c>
      <c r="G875" s="44" t="s">
        <v>245</v>
      </c>
      <c r="I875" s="396"/>
      <c r="J875" s="435"/>
      <c r="L875" s="396"/>
    </row>
    <row r="876" spans="1:14" s="17" customFormat="1" ht="11.25" x14ac:dyDescent="0.2">
      <c r="A876" s="209" t="s">
        <v>829</v>
      </c>
      <c r="B876" s="207" t="s">
        <v>1051</v>
      </c>
      <c r="C876" s="102">
        <v>1</v>
      </c>
      <c r="D876" s="211" t="s">
        <v>773</v>
      </c>
      <c r="E876" s="73">
        <f>F876*(100-F2)/100</f>
        <v>100.27017000000002</v>
      </c>
      <c r="F876" s="212">
        <v>100.27017000000002</v>
      </c>
      <c r="G876" s="75">
        <f>E876/G2</f>
        <v>4.1476802481902801</v>
      </c>
      <c r="I876" s="396"/>
      <c r="J876" s="435"/>
      <c r="L876" s="396"/>
    </row>
    <row r="877" spans="1:14" s="17" customFormat="1" ht="11.25" x14ac:dyDescent="0.2">
      <c r="A877" s="209" t="s">
        <v>830</v>
      </c>
      <c r="B877" s="207" t="s">
        <v>1052</v>
      </c>
      <c r="C877" s="102">
        <v>1</v>
      </c>
      <c r="D877" s="211" t="s">
        <v>774</v>
      </c>
      <c r="E877" s="73">
        <f>F877*(100-F2)/100</f>
        <v>123.48423360000002</v>
      </c>
      <c r="F877" s="212">
        <v>123.48423360000002</v>
      </c>
      <c r="G877" s="75">
        <f>E877/G2</f>
        <v>5.1079310692864537</v>
      </c>
      <c r="I877" s="396"/>
      <c r="J877" s="435"/>
      <c r="L877" s="396"/>
    </row>
    <row r="878" spans="1:14" s="17" customFormat="1" ht="11.25" x14ac:dyDescent="0.2">
      <c r="A878" s="273" t="s">
        <v>831</v>
      </c>
      <c r="B878" s="274" t="s">
        <v>1053</v>
      </c>
      <c r="C878" s="270">
        <v>1</v>
      </c>
      <c r="D878" s="275" t="s">
        <v>775</v>
      </c>
      <c r="E878" s="147">
        <f>F878*(100-F2)/100</f>
        <v>151.55988120000004</v>
      </c>
      <c r="F878" s="276">
        <v>151.55988120000004</v>
      </c>
      <c r="G878" s="271">
        <f>E878/G2</f>
        <v>6.2692815387797323</v>
      </c>
      <c r="I878" s="396"/>
      <c r="J878" s="435"/>
      <c r="L878" s="396"/>
    </row>
    <row r="879" spans="1:14" s="17" customFormat="1" ht="11.25" x14ac:dyDescent="0.2">
      <c r="A879" s="325" t="s">
        <v>832</v>
      </c>
      <c r="B879" s="326" t="s">
        <v>1054</v>
      </c>
      <c r="C879" s="327">
        <v>1</v>
      </c>
      <c r="D879" s="328" t="s">
        <v>776</v>
      </c>
      <c r="E879" s="329">
        <f>F879*(100-F2)/100</f>
        <v>178.42013280000006</v>
      </c>
      <c r="F879" s="330">
        <v>178.42013280000006</v>
      </c>
      <c r="G879" s="331">
        <f>E879/G2</f>
        <v>7.3803570961737357</v>
      </c>
      <c r="I879" s="396"/>
      <c r="J879" s="435"/>
      <c r="L879" s="396"/>
    </row>
    <row r="880" spans="1:14" s="17" customFormat="1" ht="11.25" x14ac:dyDescent="0.2">
      <c r="A880" s="332" t="s">
        <v>833</v>
      </c>
      <c r="B880" s="333" t="s">
        <v>1055</v>
      </c>
      <c r="C880" s="334">
        <v>1</v>
      </c>
      <c r="D880" s="335" t="s">
        <v>777</v>
      </c>
      <c r="E880" s="336">
        <f>F880*(100-F2)/100</f>
        <v>201.75573600000004</v>
      </c>
      <c r="F880" s="337">
        <v>201.75573600000004</v>
      </c>
      <c r="G880" s="338">
        <f>E880/G2</f>
        <v>8.3456354084798363</v>
      </c>
      <c r="I880" s="396"/>
      <c r="J880" s="435"/>
      <c r="L880" s="396"/>
    </row>
    <row r="881" spans="1:12" s="17" customFormat="1" ht="12" thickBot="1" x14ac:dyDescent="0.25">
      <c r="A881" s="277" t="s">
        <v>834</v>
      </c>
      <c r="B881" s="278" t="s">
        <v>1056</v>
      </c>
      <c r="C881" s="279">
        <v>1</v>
      </c>
      <c r="D881" s="280" t="s">
        <v>778</v>
      </c>
      <c r="E881" s="281">
        <f>F881*(100-F2)/100</f>
        <v>226.18519560000001</v>
      </c>
      <c r="F881" s="282">
        <v>226.18519560000001</v>
      </c>
      <c r="G881" s="283">
        <f>E881/G2</f>
        <v>9.356161141675285</v>
      </c>
      <c r="I881" s="396"/>
      <c r="J881" s="435"/>
      <c r="L881" s="396"/>
    </row>
    <row r="882" spans="1:12" s="17" customFormat="1" ht="12" x14ac:dyDescent="0.2">
      <c r="A882" s="615" t="s">
        <v>880</v>
      </c>
      <c r="B882" s="615"/>
      <c r="C882" s="615"/>
      <c r="D882" s="615"/>
      <c r="E882" s="615"/>
      <c r="F882" s="615"/>
      <c r="G882" s="615"/>
      <c r="I882" s="396"/>
      <c r="J882" s="435"/>
      <c r="L882" s="396"/>
    </row>
    <row r="883" spans="1:12" s="17" customFormat="1" ht="22.5" x14ac:dyDescent="0.2">
      <c r="A883" s="205" t="s">
        <v>239</v>
      </c>
      <c r="B883" s="206" t="s">
        <v>240</v>
      </c>
      <c r="C883" s="42" t="s">
        <v>241</v>
      </c>
      <c r="D883" s="206" t="s">
        <v>242</v>
      </c>
      <c r="E883" s="42" t="s">
        <v>243</v>
      </c>
      <c r="F883" s="42" t="s">
        <v>244</v>
      </c>
      <c r="G883" s="44" t="s">
        <v>245</v>
      </c>
      <c r="I883" s="396"/>
      <c r="J883" s="435"/>
      <c r="L883" s="396"/>
    </row>
    <row r="884" spans="1:12" s="17" customFormat="1" ht="11.25" x14ac:dyDescent="0.2">
      <c r="A884" s="325" t="s">
        <v>881</v>
      </c>
      <c r="B884" s="326" t="s">
        <v>890</v>
      </c>
      <c r="C884" s="327" t="s">
        <v>791</v>
      </c>
      <c r="D884" s="328" t="s">
        <v>883</v>
      </c>
      <c r="E884" s="336">
        <f>F884*(100-F2)/100</f>
        <v>32.235225750000005</v>
      </c>
      <c r="F884" s="330">
        <v>32.235225750000005</v>
      </c>
      <c r="G884" s="338">
        <f>E884/G2</f>
        <v>1.333411613236815</v>
      </c>
      <c r="I884" s="396"/>
      <c r="J884" s="435"/>
      <c r="L884" s="396"/>
    </row>
    <row r="885" spans="1:12" s="17" customFormat="1" ht="11.25" x14ac:dyDescent="0.2">
      <c r="A885" s="325" t="s">
        <v>882</v>
      </c>
      <c r="B885" s="326" t="s">
        <v>891</v>
      </c>
      <c r="C885" s="327" t="s">
        <v>791</v>
      </c>
      <c r="D885" s="328" t="s">
        <v>559</v>
      </c>
      <c r="E885" s="336">
        <f>F885*(100-F2)/100</f>
        <v>32.235225750000005</v>
      </c>
      <c r="F885" s="330">
        <v>32.235225750000005</v>
      </c>
      <c r="G885" s="338">
        <f>E885/G2</f>
        <v>1.333411613236815</v>
      </c>
      <c r="I885" s="396"/>
      <c r="J885" s="435"/>
      <c r="L885" s="396"/>
    </row>
    <row r="886" spans="1:12" s="17" customFormat="1" ht="11.25" x14ac:dyDescent="0.2">
      <c r="A886" s="325" t="s">
        <v>884</v>
      </c>
      <c r="B886" s="326" t="s">
        <v>892</v>
      </c>
      <c r="C886" s="327" t="s">
        <v>791</v>
      </c>
      <c r="D886" s="328" t="s">
        <v>885</v>
      </c>
      <c r="E886" s="336">
        <f>F886*(100-F2)/100</f>
        <v>34.131415500000003</v>
      </c>
      <c r="F886" s="330">
        <v>34.131415500000003</v>
      </c>
      <c r="G886" s="338">
        <f>E886/G2</f>
        <v>1.4118475904860395</v>
      </c>
      <c r="I886" s="396"/>
      <c r="J886" s="435"/>
      <c r="L886" s="396"/>
    </row>
    <row r="887" spans="1:12" s="17" customFormat="1" ht="11.25" x14ac:dyDescent="0.2">
      <c r="A887" s="325" t="s">
        <v>886</v>
      </c>
      <c r="B887" s="326" t="s">
        <v>893</v>
      </c>
      <c r="C887" s="327" t="s">
        <v>791</v>
      </c>
      <c r="D887" s="328" t="s">
        <v>887</v>
      </c>
      <c r="E887" s="336">
        <f>F887*(100-F2)/100</f>
        <v>34.131415500000003</v>
      </c>
      <c r="F887" s="330">
        <v>34.131415500000003</v>
      </c>
      <c r="G887" s="338">
        <f>E887/G2</f>
        <v>1.4118475904860395</v>
      </c>
      <c r="I887" s="396"/>
      <c r="J887" s="435"/>
      <c r="L887" s="396"/>
    </row>
    <row r="888" spans="1:12" s="17" customFormat="1" ht="11.25" x14ac:dyDescent="0.2">
      <c r="A888" s="325" t="s">
        <v>888</v>
      </c>
      <c r="B888" s="326" t="s">
        <v>894</v>
      </c>
      <c r="C888" s="327" t="s">
        <v>791</v>
      </c>
      <c r="D888" s="328" t="s">
        <v>889</v>
      </c>
      <c r="E888" s="336">
        <f>F888*(100-F2)/100</f>
        <v>34.131415500000003</v>
      </c>
      <c r="F888" s="330">
        <v>34.131415500000003</v>
      </c>
      <c r="G888" s="338">
        <f>E888/G2</f>
        <v>1.4118475904860395</v>
      </c>
      <c r="I888" s="396"/>
      <c r="J888" s="435"/>
      <c r="L888" s="396"/>
    </row>
    <row r="889" spans="1:12" s="86" customFormat="1" ht="12" x14ac:dyDescent="0.2">
      <c r="A889" s="579" t="s">
        <v>870</v>
      </c>
      <c r="B889" s="579"/>
      <c r="C889" s="579"/>
      <c r="D889" s="579"/>
      <c r="E889" s="579"/>
      <c r="F889" s="579"/>
      <c r="G889" s="579"/>
      <c r="I889" s="407"/>
      <c r="J889" s="438"/>
      <c r="L889" s="407"/>
    </row>
    <row r="890" spans="1:12" s="86" customFormat="1" ht="12" x14ac:dyDescent="0.2">
      <c r="A890" s="579" t="s">
        <v>871</v>
      </c>
      <c r="B890" s="579"/>
      <c r="C890" s="579"/>
      <c r="D890" s="579" t="s">
        <v>107</v>
      </c>
      <c r="E890" s="579"/>
      <c r="F890" s="579"/>
      <c r="G890" s="579"/>
      <c r="I890" s="407"/>
      <c r="J890" s="438"/>
      <c r="L890" s="407"/>
    </row>
    <row r="891" spans="1:12" s="17" customFormat="1" ht="22.5" x14ac:dyDescent="0.2">
      <c r="A891" s="205" t="s">
        <v>239</v>
      </c>
      <c r="B891" s="206" t="s">
        <v>240</v>
      </c>
      <c r="C891" s="42" t="s">
        <v>241</v>
      </c>
      <c r="D891" s="206" t="s">
        <v>242</v>
      </c>
      <c r="E891" s="42" t="s">
        <v>243</v>
      </c>
      <c r="F891" s="42" t="s">
        <v>244</v>
      </c>
      <c r="G891" s="44" t="s">
        <v>245</v>
      </c>
      <c r="I891" s="396"/>
      <c r="J891" s="435"/>
      <c r="L891" s="396"/>
    </row>
    <row r="892" spans="1:12" s="17" customFormat="1" ht="11.25" x14ac:dyDescent="0.2">
      <c r="A892" s="69">
        <v>6104</v>
      </c>
      <c r="B892" s="213" t="s">
        <v>108</v>
      </c>
      <c r="C892" s="324" t="s">
        <v>835</v>
      </c>
      <c r="D892" s="101" t="s">
        <v>109</v>
      </c>
      <c r="E892" s="49">
        <f>F892*(100-F2)/100</f>
        <v>55.950300000000006</v>
      </c>
      <c r="F892" s="214">
        <v>55.950300000000006</v>
      </c>
      <c r="G892" s="51">
        <f>E892/G2</f>
        <v>2.3143867631851087</v>
      </c>
      <c r="H892" s="414"/>
      <c r="I892" s="396"/>
      <c r="J892" s="435"/>
      <c r="L892" s="396"/>
    </row>
    <row r="893" spans="1:12" s="17" customFormat="1" ht="11.25" x14ac:dyDescent="0.2">
      <c r="A893" s="69">
        <v>6105</v>
      </c>
      <c r="B893" s="213" t="s">
        <v>110</v>
      </c>
      <c r="C893" s="324" t="s">
        <v>835</v>
      </c>
      <c r="D893" s="101" t="s">
        <v>111</v>
      </c>
      <c r="E893" s="49">
        <f>F893*(100-F2)/100</f>
        <v>55.950300000000006</v>
      </c>
      <c r="F893" s="214">
        <v>55.950300000000006</v>
      </c>
      <c r="G893" s="51">
        <f>E893/G2</f>
        <v>2.3143867631851087</v>
      </c>
      <c r="I893" s="396"/>
      <c r="J893" s="435"/>
      <c r="L893" s="396"/>
    </row>
    <row r="894" spans="1:12" s="17" customFormat="1" ht="11.25" x14ac:dyDescent="0.2">
      <c r="A894" s="69">
        <v>800</v>
      </c>
      <c r="B894" s="213" t="s">
        <v>112</v>
      </c>
      <c r="C894" s="324">
        <v>18</v>
      </c>
      <c r="D894" s="101" t="s">
        <v>113</v>
      </c>
      <c r="E894" s="73">
        <f>F894*(100-F2)/100</f>
        <v>147.68208000000001</v>
      </c>
      <c r="F894" s="214">
        <v>147.68208000000001</v>
      </c>
      <c r="G894" s="75">
        <f>E894/G2</f>
        <v>6.1088761116856256</v>
      </c>
      <c r="I894" s="396"/>
      <c r="J894" s="435"/>
      <c r="L894" s="396"/>
    </row>
    <row r="895" spans="1:12" s="17" customFormat="1" ht="11.25" x14ac:dyDescent="0.2">
      <c r="A895" s="69">
        <v>801</v>
      </c>
      <c r="B895" s="213" t="s">
        <v>114</v>
      </c>
      <c r="C895" s="324" t="s">
        <v>1108</v>
      </c>
      <c r="D895" s="101" t="s">
        <v>1107</v>
      </c>
      <c r="E895" s="73">
        <f>F895*(100-F2)/100</f>
        <v>100.55955000000002</v>
      </c>
      <c r="F895" s="214">
        <v>100.55955000000002</v>
      </c>
      <c r="G895" s="75">
        <f>E895/G2</f>
        <v>4.1596504653567736</v>
      </c>
      <c r="I895" s="396"/>
      <c r="J895" s="435"/>
      <c r="L895" s="396"/>
    </row>
    <row r="896" spans="1:12" s="17" customFormat="1" ht="11.25" x14ac:dyDescent="0.2">
      <c r="A896" s="69">
        <v>804</v>
      </c>
      <c r="B896" s="213" t="s">
        <v>114</v>
      </c>
      <c r="C896" s="324" t="s">
        <v>1108</v>
      </c>
      <c r="D896" s="101" t="s">
        <v>1109</v>
      </c>
      <c r="E896" s="73">
        <f>F896*(100-F2)/100</f>
        <v>100.55955000000002</v>
      </c>
      <c r="F896" s="214">
        <v>100.55955000000002</v>
      </c>
      <c r="G896" s="75">
        <f>E896/G2</f>
        <v>4.1596504653567736</v>
      </c>
      <c r="I896" s="396"/>
      <c r="J896" s="435"/>
      <c r="L896" s="396"/>
    </row>
    <row r="897" spans="1:12" s="17" customFormat="1" ht="11.25" x14ac:dyDescent="0.2">
      <c r="A897" s="69">
        <v>2104</v>
      </c>
      <c r="B897" s="213" t="s">
        <v>115</v>
      </c>
      <c r="C897" s="324" t="s">
        <v>788</v>
      </c>
      <c r="D897" s="72" t="s">
        <v>755</v>
      </c>
      <c r="E897" s="73">
        <f>F897*(100-F2)/100</f>
        <v>359.77728150000007</v>
      </c>
      <c r="F897" s="215">
        <v>359.77728150000007</v>
      </c>
      <c r="G897" s="75">
        <f>E897/G2</f>
        <v>14.882203991726993</v>
      </c>
      <c r="I897" s="396"/>
      <c r="J897" s="435"/>
      <c r="L897" s="396"/>
    </row>
    <row r="898" spans="1:12" s="86" customFormat="1" ht="13.5" customHeight="1" x14ac:dyDescent="0.2">
      <c r="A898" s="216" t="s">
        <v>872</v>
      </c>
      <c r="B898" s="217"/>
      <c r="C898" s="218"/>
      <c r="D898" s="219"/>
      <c r="E898" s="220"/>
      <c r="F898" s="221"/>
      <c r="G898" s="222"/>
      <c r="I898" s="407"/>
      <c r="J898" s="438"/>
      <c r="L898" s="407"/>
    </row>
    <row r="899" spans="1:12" s="17" customFormat="1" ht="22.5" x14ac:dyDescent="0.2">
      <c r="A899" s="205" t="s">
        <v>239</v>
      </c>
      <c r="B899" s="206" t="s">
        <v>240</v>
      </c>
      <c r="C899" s="42" t="s">
        <v>241</v>
      </c>
      <c r="D899" s="206" t="s">
        <v>242</v>
      </c>
      <c r="E899" s="42" t="s">
        <v>243</v>
      </c>
      <c r="F899" s="42" t="s">
        <v>244</v>
      </c>
      <c r="G899" s="44" t="s">
        <v>245</v>
      </c>
      <c r="I899" s="396"/>
      <c r="J899" s="435"/>
      <c r="L899" s="396"/>
    </row>
    <row r="900" spans="1:12" s="17" customFormat="1" ht="11.25" x14ac:dyDescent="0.2">
      <c r="A900" s="69">
        <v>2168</v>
      </c>
      <c r="B900" s="213" t="s">
        <v>116</v>
      </c>
      <c r="C900" s="324" t="s">
        <v>785</v>
      </c>
      <c r="D900" s="72" t="s">
        <v>117</v>
      </c>
      <c r="E900" s="73">
        <f>F900*(100-F2)/100</f>
        <v>391.36897800000008</v>
      </c>
      <c r="F900" s="110">
        <v>391.36897800000008</v>
      </c>
      <c r="G900" s="75">
        <f>E900/G2</f>
        <v>16.188995987590488</v>
      </c>
      <c r="I900" s="396"/>
      <c r="J900" s="435"/>
      <c r="L900" s="396"/>
    </row>
    <row r="901" spans="1:12" s="17" customFormat="1" ht="11.25" x14ac:dyDescent="0.2">
      <c r="A901" s="69">
        <v>3501</v>
      </c>
      <c r="B901" s="213" t="s">
        <v>118</v>
      </c>
      <c r="C901" s="324" t="s">
        <v>785</v>
      </c>
      <c r="D901" s="72" t="s">
        <v>119</v>
      </c>
      <c r="E901" s="73">
        <f>F901*(100-F2)/100</f>
        <v>326.34529199999997</v>
      </c>
      <c r="F901" s="215">
        <v>326.34529199999997</v>
      </c>
      <c r="G901" s="75">
        <f>E901/G2</f>
        <v>13.499288190279213</v>
      </c>
      <c r="I901" s="396"/>
      <c r="J901" s="435"/>
      <c r="L901" s="396"/>
    </row>
    <row r="902" spans="1:12" s="17" customFormat="1" ht="11.25" x14ac:dyDescent="0.2">
      <c r="A902" s="69">
        <v>3502</v>
      </c>
      <c r="B902" s="213" t="s">
        <v>118</v>
      </c>
      <c r="C902" s="324" t="s">
        <v>785</v>
      </c>
      <c r="D902" s="72" t="s">
        <v>120</v>
      </c>
      <c r="E902" s="73">
        <f>F902*(100-F2)/100</f>
        <v>326.34529199999997</v>
      </c>
      <c r="F902" s="215">
        <v>326.34529199999997</v>
      </c>
      <c r="G902" s="75">
        <f>E902/G2</f>
        <v>13.499288190279213</v>
      </c>
      <c r="I902" s="396"/>
      <c r="J902" s="435"/>
      <c r="L902" s="396"/>
    </row>
    <row r="903" spans="1:12" s="86" customFormat="1" ht="12" customHeight="1" x14ac:dyDescent="0.2">
      <c r="A903" s="216" t="s">
        <v>873</v>
      </c>
      <c r="B903" s="217"/>
      <c r="C903" s="218"/>
      <c r="D903" s="219"/>
      <c r="E903" s="220"/>
      <c r="F903" s="221"/>
      <c r="G903" s="222"/>
      <c r="I903" s="407"/>
      <c r="J903" s="438"/>
      <c r="L903" s="407"/>
    </row>
    <row r="904" spans="1:12" s="17" customFormat="1" ht="22.5" x14ac:dyDescent="0.2">
      <c r="A904" s="205" t="s">
        <v>239</v>
      </c>
      <c r="B904" s="206" t="s">
        <v>240</v>
      </c>
      <c r="C904" s="42" t="s">
        <v>241</v>
      </c>
      <c r="D904" s="206" t="s">
        <v>242</v>
      </c>
      <c r="E904" s="42" t="s">
        <v>243</v>
      </c>
      <c r="F904" s="234" t="s">
        <v>244</v>
      </c>
      <c r="G904" s="44" t="s">
        <v>245</v>
      </c>
      <c r="I904" s="396"/>
      <c r="J904" s="435"/>
      <c r="L904" s="396"/>
    </row>
    <row r="905" spans="1:12" s="17" customFormat="1" ht="11.25" x14ac:dyDescent="0.2">
      <c r="A905" s="69">
        <v>7010</v>
      </c>
      <c r="B905" s="213" t="s">
        <v>121</v>
      </c>
      <c r="C905" s="324" t="s">
        <v>785</v>
      </c>
      <c r="D905" s="72" t="s">
        <v>122</v>
      </c>
      <c r="E905" s="233">
        <f>F905*(100-F2)/100</f>
        <v>190.16361000000003</v>
      </c>
      <c r="F905" s="428">
        <v>190.16361000000006</v>
      </c>
      <c r="G905" s="230">
        <f>E905/G2</f>
        <v>7.8661265770424</v>
      </c>
      <c r="I905" s="396"/>
      <c r="J905" s="435"/>
      <c r="L905" s="396"/>
    </row>
    <row r="906" spans="1:12" s="86" customFormat="1" ht="12" x14ac:dyDescent="0.2">
      <c r="A906" s="579" t="s">
        <v>874</v>
      </c>
      <c r="B906" s="579"/>
      <c r="C906" s="579"/>
      <c r="D906" s="579" t="s">
        <v>107</v>
      </c>
      <c r="E906" s="579"/>
      <c r="F906" s="580"/>
      <c r="G906" s="579"/>
      <c r="I906" s="407"/>
      <c r="J906" s="438"/>
      <c r="L906" s="407"/>
    </row>
    <row r="907" spans="1:12" s="17" customFormat="1" ht="22.5" x14ac:dyDescent="0.2">
      <c r="A907" s="205" t="s">
        <v>239</v>
      </c>
      <c r="B907" s="206" t="s">
        <v>240</v>
      </c>
      <c r="C907" s="42" t="s">
        <v>241</v>
      </c>
      <c r="D907" s="206" t="s">
        <v>242</v>
      </c>
      <c r="E907" s="42" t="s">
        <v>243</v>
      </c>
      <c r="F907" s="42" t="s">
        <v>244</v>
      </c>
      <c r="G907" s="44" t="s">
        <v>245</v>
      </c>
      <c r="I907" s="396"/>
      <c r="J907" s="435"/>
      <c r="L907" s="396"/>
    </row>
    <row r="908" spans="1:12" s="17" customFormat="1" ht="11.25" x14ac:dyDescent="0.2">
      <c r="A908" s="69">
        <v>3102</v>
      </c>
      <c r="B908" s="213" t="s">
        <v>123</v>
      </c>
      <c r="C908" s="324" t="s">
        <v>794</v>
      </c>
      <c r="D908" s="72" t="s">
        <v>124</v>
      </c>
      <c r="E908" s="49">
        <f>F908*(100-F2)/100</f>
        <v>242.91867600000006</v>
      </c>
      <c r="F908" s="235">
        <v>242.91867600000006</v>
      </c>
      <c r="G908" s="51">
        <f>E908/G2</f>
        <v>10.048342337125131</v>
      </c>
      <c r="H908" s="414"/>
      <c r="I908" s="396"/>
      <c r="J908" s="435"/>
      <c r="L908" s="396"/>
    </row>
    <row r="909" spans="1:12" s="17" customFormat="1" ht="11.25" x14ac:dyDescent="0.2">
      <c r="A909" s="69">
        <v>3122</v>
      </c>
      <c r="B909" s="213" t="s">
        <v>125</v>
      </c>
      <c r="C909" s="324" t="s">
        <v>785</v>
      </c>
      <c r="D909" s="72" t="s">
        <v>126</v>
      </c>
      <c r="E909" s="73">
        <f>F909*(100-F2)/100</f>
        <v>242.91867600000006</v>
      </c>
      <c r="F909" s="235">
        <v>242.91867600000006</v>
      </c>
      <c r="G909" s="75">
        <f>E909/G2</f>
        <v>10.048342337125131</v>
      </c>
      <c r="I909" s="396"/>
      <c r="J909" s="435"/>
      <c r="L909" s="396"/>
    </row>
    <row r="910" spans="1:12" s="17" customFormat="1" ht="11.25" x14ac:dyDescent="0.2">
      <c r="A910" s="69">
        <v>1210</v>
      </c>
      <c r="B910" s="213" t="s">
        <v>127</v>
      </c>
      <c r="C910" s="324" t="s">
        <v>785</v>
      </c>
      <c r="D910" s="72" t="s">
        <v>128</v>
      </c>
      <c r="E910" s="73">
        <f>F910*(100-F2)/100</f>
        <v>195.07105800000002</v>
      </c>
      <c r="F910" s="235">
        <v>195.07105800000002</v>
      </c>
      <c r="G910" s="75">
        <f>E910/G2</f>
        <v>8.0691233919338163</v>
      </c>
      <c r="I910" s="396"/>
      <c r="J910" s="435"/>
      <c r="L910" s="396"/>
    </row>
    <row r="911" spans="1:12" s="17" customFormat="1" ht="11.25" x14ac:dyDescent="0.2">
      <c r="A911" s="69">
        <v>1209</v>
      </c>
      <c r="B911" s="213" t="s">
        <v>129</v>
      </c>
      <c r="C911" s="324" t="s">
        <v>785</v>
      </c>
      <c r="D911" s="72" t="s">
        <v>124</v>
      </c>
      <c r="E911" s="73">
        <f>F911*(100-F2)/100</f>
        <v>226.96947000000003</v>
      </c>
      <c r="F911" s="235">
        <v>226.96947000000003</v>
      </c>
      <c r="G911" s="75">
        <f>E911/G2</f>
        <v>9.3886026887280263</v>
      </c>
      <c r="I911" s="396"/>
      <c r="J911" s="435"/>
      <c r="L911" s="396"/>
    </row>
    <row r="912" spans="1:12" s="17" customFormat="1" ht="11.25" x14ac:dyDescent="0.2">
      <c r="A912" s="69">
        <v>5201</v>
      </c>
      <c r="B912" s="213" t="s">
        <v>130</v>
      </c>
      <c r="C912" s="324" t="s">
        <v>785</v>
      </c>
      <c r="D912" s="72" t="s">
        <v>131</v>
      </c>
      <c r="E912" s="73">
        <f>F912*(100-F2)/100</f>
        <v>195.07105800000002</v>
      </c>
      <c r="F912" s="235">
        <v>195.07105800000002</v>
      </c>
      <c r="G912" s="75">
        <f>E912/G2</f>
        <v>8.0691233919338163</v>
      </c>
      <c r="I912" s="396"/>
      <c r="J912" s="435"/>
      <c r="L912" s="396"/>
    </row>
    <row r="913" spans="1:14" s="17" customFormat="1" ht="11.25" x14ac:dyDescent="0.2">
      <c r="A913" s="69">
        <v>5203</v>
      </c>
      <c r="B913" s="213" t="s">
        <v>132</v>
      </c>
      <c r="C913" s="324" t="s">
        <v>785</v>
      </c>
      <c r="D913" s="72" t="s">
        <v>133</v>
      </c>
      <c r="E913" s="73">
        <f>F913*(100-F2)/100</f>
        <v>372.96604800000006</v>
      </c>
      <c r="F913" s="235">
        <v>372.96604800000006</v>
      </c>
      <c r="G913" s="75">
        <f>E913/G2</f>
        <v>15.427757931747674</v>
      </c>
      <c r="I913" s="396"/>
      <c r="J913" s="435"/>
      <c r="L913" s="396"/>
    </row>
    <row r="914" spans="1:14" s="76" customFormat="1" ht="11.25" x14ac:dyDescent="0.2">
      <c r="A914" s="69">
        <v>6117</v>
      </c>
      <c r="B914" s="213" t="s">
        <v>134</v>
      </c>
      <c r="C914" s="324" t="s">
        <v>785</v>
      </c>
      <c r="D914" s="72" t="s">
        <v>124</v>
      </c>
      <c r="E914" s="73">
        <f>F914*(100-F2)/100</f>
        <v>195.07105800000002</v>
      </c>
      <c r="F914" s="235">
        <v>195.07105800000002</v>
      </c>
      <c r="G914" s="75">
        <f>E914/G2</f>
        <v>8.0691233919338163</v>
      </c>
      <c r="I914" s="396"/>
      <c r="J914" s="437"/>
      <c r="L914" s="266"/>
      <c r="N914" s="17"/>
    </row>
    <row r="915" spans="1:14" s="76" customFormat="1" ht="11.25" x14ac:dyDescent="0.2">
      <c r="A915" s="69">
        <v>6118</v>
      </c>
      <c r="B915" s="213" t="s">
        <v>135</v>
      </c>
      <c r="C915" s="324" t="s">
        <v>785</v>
      </c>
      <c r="D915" s="72" t="s">
        <v>136</v>
      </c>
      <c r="E915" s="73">
        <f>F915*(100-F2)/100</f>
        <v>372.96604800000006</v>
      </c>
      <c r="F915" s="235">
        <v>372.96604800000006</v>
      </c>
      <c r="G915" s="75">
        <f>E915/G2</f>
        <v>15.427757931747674</v>
      </c>
      <c r="I915" s="396"/>
      <c r="J915" s="437"/>
      <c r="L915" s="266"/>
      <c r="N915" s="17"/>
    </row>
    <row r="916" spans="1:14" s="76" customFormat="1" ht="11.25" x14ac:dyDescent="0.2">
      <c r="A916" s="69">
        <v>6120</v>
      </c>
      <c r="B916" s="213" t="s">
        <v>137</v>
      </c>
      <c r="C916" s="324" t="s">
        <v>785</v>
      </c>
      <c r="D916" s="72" t="s">
        <v>124</v>
      </c>
      <c r="E916" s="73">
        <f>F916*(100-F2)/100</f>
        <v>360.69742800000006</v>
      </c>
      <c r="F916" s="235">
        <v>360.69742800000006</v>
      </c>
      <c r="G916" s="75">
        <f>E916/G2</f>
        <v>14.920265894519133</v>
      </c>
      <c r="I916" s="396"/>
      <c r="J916" s="437"/>
      <c r="L916" s="266"/>
      <c r="N916" s="17"/>
    </row>
    <row r="917" spans="1:14" s="76" customFormat="1" ht="11.25" x14ac:dyDescent="0.2">
      <c r="A917" s="69">
        <v>6122</v>
      </c>
      <c r="B917" s="213" t="s">
        <v>138</v>
      </c>
      <c r="C917" s="324" t="s">
        <v>785</v>
      </c>
      <c r="D917" s="72" t="s">
        <v>136</v>
      </c>
      <c r="E917" s="73">
        <f>F917*(100-F2)/100</f>
        <v>484.61049000000008</v>
      </c>
      <c r="F917" s="235">
        <v>484.61049000000008</v>
      </c>
      <c r="G917" s="75">
        <f>E917/G2</f>
        <v>20.045935470527407</v>
      </c>
      <c r="I917" s="396"/>
      <c r="J917" s="437"/>
      <c r="L917" s="266"/>
      <c r="N917" s="17"/>
    </row>
    <row r="918" spans="1:14" s="76" customFormat="1" ht="11.25" x14ac:dyDescent="0.2">
      <c r="A918" s="69">
        <v>6125</v>
      </c>
      <c r="B918" s="213" t="s">
        <v>139</v>
      </c>
      <c r="C918" s="324" t="s">
        <v>785</v>
      </c>
      <c r="D918" s="72" t="s">
        <v>136</v>
      </c>
      <c r="E918" s="73">
        <f>F918*(100-F2)/100</f>
        <v>387.68839200000002</v>
      </c>
      <c r="F918" s="235">
        <v>387.68839200000002</v>
      </c>
      <c r="G918" s="75">
        <f>E918/G2</f>
        <v>16.036748376421922</v>
      </c>
      <c r="I918" s="396"/>
      <c r="J918" s="437"/>
      <c r="L918" s="266"/>
      <c r="N918" s="17"/>
    </row>
    <row r="919" spans="1:14" s="76" customFormat="1" ht="11.25" x14ac:dyDescent="0.2">
      <c r="A919" s="69">
        <v>6126</v>
      </c>
      <c r="B919" s="213" t="s">
        <v>140</v>
      </c>
      <c r="C919" s="324" t="s">
        <v>785</v>
      </c>
      <c r="D919" s="72" t="s">
        <v>124</v>
      </c>
      <c r="E919" s="73">
        <f>F919*(100-F2)/100</f>
        <v>195.07105800000002</v>
      </c>
      <c r="F919" s="235">
        <v>195.07105800000002</v>
      </c>
      <c r="G919" s="75">
        <f>E919/G2</f>
        <v>8.0691233919338163</v>
      </c>
      <c r="I919" s="396"/>
      <c r="J919" s="437"/>
      <c r="L919" s="266"/>
      <c r="N919" s="17"/>
    </row>
    <row r="920" spans="1:14" s="76" customFormat="1" ht="11.25" x14ac:dyDescent="0.2">
      <c r="A920" s="69">
        <v>7640</v>
      </c>
      <c r="B920" s="213" t="s">
        <v>141</v>
      </c>
      <c r="C920" s="324" t="s">
        <v>785</v>
      </c>
      <c r="D920" s="72" t="s">
        <v>142</v>
      </c>
      <c r="E920" s="73">
        <f>F920*(100-F2)/100</f>
        <v>291.99315600000006</v>
      </c>
      <c r="F920" s="235">
        <v>291.99315600000006</v>
      </c>
      <c r="G920" s="75">
        <f>E920/G2</f>
        <v>12.0783104860393</v>
      </c>
      <c r="I920" s="396"/>
      <c r="J920" s="437"/>
      <c r="L920" s="266"/>
      <c r="N920" s="17"/>
    </row>
    <row r="921" spans="1:14" s="76" customFormat="1" ht="11.25" x14ac:dyDescent="0.2">
      <c r="A921" s="69">
        <v>7644</v>
      </c>
      <c r="B921" s="213" t="s">
        <v>143</v>
      </c>
      <c r="C921" s="324" t="s">
        <v>785</v>
      </c>
      <c r="D921" s="72" t="s">
        <v>144</v>
      </c>
      <c r="E921" s="73">
        <f>F921*(100-F2)/100</f>
        <v>291.99315600000006</v>
      </c>
      <c r="F921" s="235">
        <v>291.99315600000006</v>
      </c>
      <c r="G921" s="75">
        <f>E921/G2</f>
        <v>12.0783104860393</v>
      </c>
      <c r="I921" s="396"/>
      <c r="J921" s="437"/>
      <c r="L921" s="266"/>
      <c r="N921" s="17"/>
    </row>
    <row r="922" spans="1:14" s="76" customFormat="1" ht="11.25" x14ac:dyDescent="0.2">
      <c r="A922" s="69">
        <v>7661</v>
      </c>
      <c r="B922" s="213" t="s">
        <v>145</v>
      </c>
      <c r="C922" s="324" t="s">
        <v>785</v>
      </c>
      <c r="D922" s="72" t="s">
        <v>146</v>
      </c>
      <c r="E922" s="73">
        <f>F922*(100-F2)/100</f>
        <v>598.70865600000013</v>
      </c>
      <c r="F922" s="235">
        <v>598.70865600000013</v>
      </c>
      <c r="G922" s="75">
        <f>E922/G2</f>
        <v>24.765611416752847</v>
      </c>
      <c r="I922" s="396"/>
      <c r="J922" s="437"/>
      <c r="L922" s="266"/>
      <c r="N922" s="17"/>
    </row>
    <row r="923" spans="1:14" s="76" customFormat="1" ht="11.25" x14ac:dyDescent="0.2">
      <c r="A923" s="69">
        <v>7665</v>
      </c>
      <c r="B923" s="213" t="s">
        <v>147</v>
      </c>
      <c r="C923" s="324" t="s">
        <v>785</v>
      </c>
      <c r="D923" s="72" t="s">
        <v>148</v>
      </c>
      <c r="E923" s="73">
        <f>F923*(100-F2)/100</f>
        <v>598.70865600000013</v>
      </c>
      <c r="F923" s="235">
        <v>598.70865600000013</v>
      </c>
      <c r="G923" s="75">
        <f>E923/G2</f>
        <v>24.765611416752847</v>
      </c>
      <c r="I923" s="396"/>
      <c r="J923" s="437"/>
      <c r="L923" s="266"/>
      <c r="N923" s="17"/>
    </row>
    <row r="924" spans="1:14" s="76" customFormat="1" ht="11.25" x14ac:dyDescent="0.2">
      <c r="A924" s="69">
        <v>3113</v>
      </c>
      <c r="B924" s="213" t="s">
        <v>149</v>
      </c>
      <c r="C924" s="324" t="s">
        <v>785</v>
      </c>
      <c r="D924" s="72" t="s">
        <v>124</v>
      </c>
      <c r="E924" s="73">
        <f>F924*(100-F2)/100</f>
        <v>98.148960000000031</v>
      </c>
      <c r="F924" s="235">
        <v>98.148960000000031</v>
      </c>
      <c r="G924" s="75">
        <f>E924/G2</f>
        <v>4.0599362978283366</v>
      </c>
      <c r="I924" s="396"/>
      <c r="J924" s="437"/>
      <c r="L924" s="266"/>
      <c r="N924" s="17"/>
    </row>
    <row r="925" spans="1:14" s="76" customFormat="1" ht="11.25" x14ac:dyDescent="0.2">
      <c r="A925" s="69">
        <v>7410</v>
      </c>
      <c r="B925" s="213" t="s">
        <v>150</v>
      </c>
      <c r="C925" s="324" t="s">
        <v>785</v>
      </c>
      <c r="D925" s="72" t="s">
        <v>151</v>
      </c>
      <c r="E925" s="73">
        <f>F925*(100-F2)/100</f>
        <v>111.64444200000001</v>
      </c>
      <c r="F925" s="235">
        <v>111.64444200000001</v>
      </c>
      <c r="G925" s="75">
        <f>E925/G2</f>
        <v>4.6181775387797313</v>
      </c>
      <c r="I925" s="396"/>
      <c r="J925" s="437"/>
      <c r="L925" s="266"/>
      <c r="N925" s="17"/>
    </row>
    <row r="926" spans="1:14" s="76" customFormat="1" ht="11.25" x14ac:dyDescent="0.2">
      <c r="A926" s="69">
        <v>3112</v>
      </c>
      <c r="B926" s="213" t="s">
        <v>152</v>
      </c>
      <c r="C926" s="324" t="s">
        <v>785</v>
      </c>
      <c r="D926" s="72" t="s">
        <v>153</v>
      </c>
      <c r="E926" s="73">
        <f>F926*(100-F2)/100</f>
        <v>204.88595400000003</v>
      </c>
      <c r="F926" s="235">
        <v>204.88595400000003</v>
      </c>
      <c r="G926" s="75">
        <f>E926/G2</f>
        <v>8.4751170217166507</v>
      </c>
      <c r="I926" s="396"/>
      <c r="J926" s="437"/>
      <c r="L926" s="266"/>
      <c r="N926" s="17"/>
    </row>
    <row r="927" spans="1:14" s="86" customFormat="1" ht="12" x14ac:dyDescent="0.2">
      <c r="A927" s="579" t="s">
        <v>875</v>
      </c>
      <c r="B927" s="579"/>
      <c r="C927" s="579"/>
      <c r="D927" s="579" t="s">
        <v>107</v>
      </c>
      <c r="E927" s="579"/>
      <c r="F927" s="579"/>
      <c r="G927" s="579"/>
      <c r="I927" s="407"/>
      <c r="J927" s="438"/>
      <c r="L927" s="407"/>
    </row>
    <row r="928" spans="1:14" s="17" customFormat="1" ht="22.5" x14ac:dyDescent="0.2">
      <c r="A928" s="205" t="s">
        <v>239</v>
      </c>
      <c r="B928" s="206" t="s">
        <v>240</v>
      </c>
      <c r="C928" s="42" t="s">
        <v>241</v>
      </c>
      <c r="D928" s="206" t="s">
        <v>242</v>
      </c>
      <c r="E928" s="42" t="s">
        <v>243</v>
      </c>
      <c r="F928" s="42" t="s">
        <v>244</v>
      </c>
      <c r="G928" s="44" t="s">
        <v>245</v>
      </c>
      <c r="I928" s="396"/>
      <c r="J928" s="435"/>
      <c r="L928" s="396"/>
    </row>
    <row r="929" spans="1:12" s="17" customFormat="1" ht="11.25" x14ac:dyDescent="0.2">
      <c r="A929" s="69">
        <v>2210</v>
      </c>
      <c r="B929" s="213" t="s">
        <v>154</v>
      </c>
      <c r="C929" s="324" t="s">
        <v>785</v>
      </c>
      <c r="D929" s="72" t="s">
        <v>155</v>
      </c>
      <c r="E929" s="73">
        <f>F929*(100-F2)/100</f>
        <v>384.00780600000013</v>
      </c>
      <c r="F929" s="435">
        <v>384.00780600000013</v>
      </c>
      <c r="G929" s="75">
        <f>E929/G2</f>
        <v>15.884500765253366</v>
      </c>
      <c r="I929" s="396"/>
      <c r="J929" s="435"/>
      <c r="L929" s="396"/>
    </row>
    <row r="930" spans="1:12" s="86" customFormat="1" ht="12" x14ac:dyDescent="0.2">
      <c r="A930" s="579" t="s">
        <v>876</v>
      </c>
      <c r="B930" s="579"/>
      <c r="C930" s="579"/>
      <c r="D930" s="579" t="s">
        <v>107</v>
      </c>
      <c r="E930" s="579"/>
      <c r="F930" s="579"/>
      <c r="G930" s="579"/>
      <c r="I930" s="407"/>
      <c r="J930" s="438"/>
      <c r="L930" s="407"/>
    </row>
    <row r="931" spans="1:12" s="17" customFormat="1" ht="22.5" x14ac:dyDescent="0.2">
      <c r="A931" s="205" t="s">
        <v>239</v>
      </c>
      <c r="B931" s="206" t="s">
        <v>240</v>
      </c>
      <c r="C931" s="42" t="s">
        <v>241</v>
      </c>
      <c r="D931" s="206" t="s">
        <v>242</v>
      </c>
      <c r="E931" s="42" t="s">
        <v>243</v>
      </c>
      <c r="F931" s="42" t="s">
        <v>244</v>
      </c>
      <c r="G931" s="44" t="s">
        <v>245</v>
      </c>
      <c r="I931" s="396"/>
      <c r="J931" s="435"/>
      <c r="L931" s="396"/>
    </row>
    <row r="932" spans="1:12" s="76" customFormat="1" ht="11.25" x14ac:dyDescent="0.2">
      <c r="A932" s="69">
        <v>6001</v>
      </c>
      <c r="B932" s="213" t="s">
        <v>156</v>
      </c>
      <c r="C932" s="324" t="s">
        <v>785</v>
      </c>
      <c r="D932" s="72" t="s">
        <v>157</v>
      </c>
      <c r="E932" s="73">
        <f>F932*(100-F2)/100</f>
        <v>276.04395000000005</v>
      </c>
      <c r="F932" s="215">
        <v>276.04395000000005</v>
      </c>
      <c r="G932" s="75">
        <f>E932/G2</f>
        <v>11.418570837642195</v>
      </c>
      <c r="I932" s="396"/>
      <c r="J932" s="437"/>
      <c r="L932" s="266"/>
    </row>
    <row r="933" spans="1:12" s="76" customFormat="1" ht="11.25" x14ac:dyDescent="0.2">
      <c r="A933" s="69">
        <v>6006</v>
      </c>
      <c r="B933" s="213" t="s">
        <v>158</v>
      </c>
      <c r="C933" s="324" t="s">
        <v>785</v>
      </c>
      <c r="D933" s="72" t="s">
        <v>159</v>
      </c>
      <c r="E933" s="73">
        <f>F933*(100-F2)/100</f>
        <v>202.43223</v>
      </c>
      <c r="F933" s="215">
        <v>202.43223000000003</v>
      </c>
      <c r="G933" s="75">
        <f>E933/G2</f>
        <v>8.3736186142709403</v>
      </c>
      <c r="I933" s="396"/>
      <c r="J933" s="437"/>
      <c r="L933" s="266"/>
    </row>
    <row r="934" spans="1:12" s="86" customFormat="1" ht="13.5" customHeight="1" x14ac:dyDescent="0.2">
      <c r="A934" s="216" t="s">
        <v>877</v>
      </c>
      <c r="B934" s="217"/>
      <c r="C934" s="218"/>
      <c r="D934" s="219"/>
      <c r="E934" s="220"/>
      <c r="F934" s="221"/>
      <c r="G934" s="222"/>
      <c r="I934" s="407"/>
      <c r="J934" s="438"/>
      <c r="L934" s="407"/>
    </row>
    <row r="935" spans="1:12" s="17" customFormat="1" ht="22.5" x14ac:dyDescent="0.2">
      <c r="A935" s="205" t="s">
        <v>239</v>
      </c>
      <c r="B935" s="206" t="s">
        <v>240</v>
      </c>
      <c r="C935" s="42" t="s">
        <v>241</v>
      </c>
      <c r="D935" s="206" t="s">
        <v>242</v>
      </c>
      <c r="E935" s="42" t="s">
        <v>243</v>
      </c>
      <c r="F935" s="42" t="s">
        <v>244</v>
      </c>
      <c r="G935" s="44" t="s">
        <v>245</v>
      </c>
      <c r="I935" s="396"/>
      <c r="J935" s="435"/>
      <c r="L935" s="396"/>
    </row>
    <row r="936" spans="1:12" s="17" customFormat="1" ht="12" thickBot="1" x14ac:dyDescent="0.25">
      <c r="A936" s="77">
        <v>7400</v>
      </c>
      <c r="B936" s="223" t="s">
        <v>160</v>
      </c>
      <c r="C936" s="339" t="s">
        <v>782</v>
      </c>
      <c r="D936" s="61" t="s">
        <v>161</v>
      </c>
      <c r="E936" s="79">
        <f>F936*(100-F2)/100</f>
        <v>482.15676600000012</v>
      </c>
      <c r="F936" s="224">
        <v>482.15676600000012</v>
      </c>
      <c r="G936" s="80">
        <f>E936/G2</f>
        <v>19.944437063081701</v>
      </c>
      <c r="I936" s="396"/>
      <c r="J936" s="435"/>
      <c r="L936" s="396"/>
    </row>
    <row r="937" spans="1:12" s="17" customFormat="1" ht="11.25" x14ac:dyDescent="0.2">
      <c r="A937" s="250"/>
      <c r="B937" s="251"/>
      <c r="C937" s="340"/>
      <c r="D937" s="252"/>
      <c r="E937" s="253"/>
      <c r="F937" s="254"/>
      <c r="G937" s="255"/>
      <c r="I937" s="396"/>
      <c r="J937" s="435"/>
      <c r="L937" s="396"/>
    </row>
    <row r="938" spans="1:12" s="17" customFormat="1" ht="12" x14ac:dyDescent="0.2">
      <c r="A938" s="86" t="s">
        <v>1462</v>
      </c>
      <c r="B938" s="251"/>
      <c r="C938" s="340"/>
      <c r="D938" s="252"/>
      <c r="E938" s="253"/>
      <c r="F938" s="254"/>
      <c r="G938" s="255"/>
      <c r="I938" s="396"/>
      <c r="J938" s="435"/>
      <c r="L938" s="396"/>
    </row>
    <row r="939" spans="1:12" s="17" customFormat="1" ht="12" x14ac:dyDescent="0.2">
      <c r="A939" s="474" t="s">
        <v>1360</v>
      </c>
      <c r="B939" s="251"/>
      <c r="C939" s="340"/>
      <c r="D939" s="252"/>
      <c r="E939" s="253"/>
      <c r="F939" s="254"/>
      <c r="G939" s="255"/>
      <c r="I939" s="396"/>
      <c r="J939" s="435"/>
      <c r="L939" s="396"/>
    </row>
    <row r="940" spans="1:12" s="17" customFormat="1" ht="12" x14ac:dyDescent="0.2">
      <c r="A940" s="474" t="s">
        <v>1361</v>
      </c>
      <c r="B940" s="251"/>
      <c r="C940" s="340"/>
      <c r="D940" s="252"/>
      <c r="E940" s="253"/>
      <c r="F940" s="254"/>
      <c r="G940" s="255"/>
      <c r="I940" s="396"/>
      <c r="J940" s="435"/>
      <c r="L940" s="396"/>
    </row>
    <row r="941" spans="1:12" x14ac:dyDescent="0.2">
      <c r="A941" s="474" t="s">
        <v>1362</v>
      </c>
    </row>
    <row r="942" spans="1:12" x14ac:dyDescent="0.2">
      <c r="A942" s="474" t="s">
        <v>1463</v>
      </c>
    </row>
    <row r="943" spans="1:12" x14ac:dyDescent="0.2">
      <c r="A943" s="474" t="s">
        <v>1364</v>
      </c>
    </row>
    <row r="944" spans="1:12" x14ac:dyDescent="0.2">
      <c r="A944" s="474" t="s">
        <v>1363</v>
      </c>
    </row>
    <row r="988" spans="1:12" s="17" customFormat="1" ht="11.25" x14ac:dyDescent="0.2">
      <c r="A988" s="250"/>
      <c r="B988" s="251"/>
      <c r="C988" s="340"/>
      <c r="D988" s="252"/>
      <c r="E988" s="253"/>
      <c r="F988" s="254"/>
      <c r="G988" s="255"/>
      <c r="I988" s="396"/>
      <c r="J988" s="435"/>
      <c r="L988" s="396"/>
    </row>
    <row r="989" spans="1:12" s="17" customFormat="1" ht="11.25" x14ac:dyDescent="0.2">
      <c r="A989" s="250"/>
      <c r="B989" s="251"/>
      <c r="C989" s="340"/>
      <c r="D989" s="252"/>
      <c r="E989" s="253"/>
      <c r="F989" s="254"/>
      <c r="G989" s="255"/>
      <c r="I989" s="396"/>
      <c r="J989" s="435"/>
      <c r="L989" s="396"/>
    </row>
  </sheetData>
  <sheetProtection selectLockedCells="1" selectUnlockedCells="1"/>
  <mergeCells count="67">
    <mergeCell ref="A72:G72"/>
    <mergeCell ref="A73:G73"/>
    <mergeCell ref="A151:G151"/>
    <mergeCell ref="A412:G412"/>
    <mergeCell ref="A418:G418"/>
    <mergeCell ref="A268:G268"/>
    <mergeCell ref="A712:G712"/>
    <mergeCell ref="A178:G178"/>
    <mergeCell ref="A265:G265"/>
    <mergeCell ref="A346:G346"/>
    <mergeCell ref="A782:G782"/>
    <mergeCell ref="A654:G654"/>
    <mergeCell ref="A707:G707"/>
    <mergeCell ref="A745:G745"/>
    <mergeCell ref="A749:G749"/>
    <mergeCell ref="A757:G757"/>
    <mergeCell ref="A760:G760"/>
    <mergeCell ref="A665:G665"/>
    <mergeCell ref="A359:G359"/>
    <mergeCell ref="A340:G340"/>
    <mergeCell ref="A352:G352"/>
    <mergeCell ref="A276:G276"/>
    <mergeCell ref="A307:G307"/>
    <mergeCell ref="A327:G327"/>
    <mergeCell ref="A328:G328"/>
    <mergeCell ref="A392:G392"/>
    <mergeCell ref="A407:G407"/>
    <mergeCell ref="A360:G360"/>
    <mergeCell ref="A362:G362"/>
    <mergeCell ref="A379:G379"/>
    <mergeCell ref="A537:G537"/>
    <mergeCell ref="A601:G601"/>
    <mergeCell ref="A603:G603"/>
    <mergeCell ref="A427:G427"/>
    <mergeCell ref="A447:G447"/>
    <mergeCell ref="A448:G448"/>
    <mergeCell ref="A479:G479"/>
    <mergeCell ref="A480:G480"/>
    <mergeCell ref="A501:G501"/>
    <mergeCell ref="A518:G518"/>
    <mergeCell ref="A641:G641"/>
    <mergeCell ref="A645:G645"/>
    <mergeCell ref="A653:G653"/>
    <mergeCell ref="A617:G617"/>
    <mergeCell ref="A624:G624"/>
    <mergeCell ref="A630:G630"/>
    <mergeCell ref="A636:G636"/>
    <mergeCell ref="A717:G717"/>
    <mergeCell ref="A718:G718"/>
    <mergeCell ref="A820:G820"/>
    <mergeCell ref="A828:G828"/>
    <mergeCell ref="A838:G838"/>
    <mergeCell ref="A761:G761"/>
    <mergeCell ref="A771:G771"/>
    <mergeCell ref="A776:G776"/>
    <mergeCell ref="A804:G804"/>
    <mergeCell ref="A799:G799"/>
    <mergeCell ref="A890:G890"/>
    <mergeCell ref="A906:G906"/>
    <mergeCell ref="A927:G927"/>
    <mergeCell ref="A930:G930"/>
    <mergeCell ref="A839:G839"/>
    <mergeCell ref="A850:G850"/>
    <mergeCell ref="A867:G867"/>
    <mergeCell ref="A889:G889"/>
    <mergeCell ref="A854:G854"/>
    <mergeCell ref="A882:G882"/>
  </mergeCells>
  <phoneticPr fontId="21" type="noConversion"/>
  <pageMargins left="0" right="0" top="0.2361111111111111" bottom="0.24027777777777778" header="0.51180555555555551" footer="0.51180555555555551"/>
  <pageSetup paperSize="9" firstPageNumber="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Elcon</dc:creator>
  <cp:lastModifiedBy>Uživatel systému Windows</cp:lastModifiedBy>
  <cp:lastPrinted>2023-05-23T15:47:30Z</cp:lastPrinted>
  <dcterms:created xsi:type="dcterms:W3CDTF">2018-06-04T12:15:25Z</dcterms:created>
  <dcterms:modified xsi:type="dcterms:W3CDTF">2026-06-19T09:47:06Z</dcterms:modified>
</cp:coreProperties>
</file>